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rigitte-hartmann/Documents/Dokumente - Brigitte’s MacBook Pro/My Documents/LSV-KB Brigitte/Ranglisten/"/>
    </mc:Choice>
  </mc:AlternateContent>
  <xr:revisionPtr revIDLastSave="0" documentId="8_{8080D130-446B-3545-A2AE-E5F9B19E3530}" xr6:coauthVersionLast="36" xr6:coauthVersionMax="36" xr10:uidLastSave="{00000000-0000-0000-0000-000000000000}"/>
  <bookViews>
    <workbookView xWindow="360" yWindow="500" windowWidth="28280" windowHeight="17920" xr2:uid="{00000000-000D-0000-FFFF-FFFF00000000}"/>
  </bookViews>
  <sheets>
    <sheet name="Ranglisten Mini Duathlon" sheetId="1" r:id="rId1"/>
  </sheets>
  <definedNames>
    <definedName name="_xlnm._FilterDatabase" localSheetId="0" hidden="1">'Ranglisten Mini Duathlon'!$A$4:$Y$283</definedName>
    <definedName name="_xlnm.Print_Area" localSheetId="0">'Ranglisten Mini Duathlon'!$A$1:$Y$246</definedName>
    <definedName name="_xlnm.Print_Titles" localSheetId="0">'Ranglisten Mini Duathlon'!$1:$4</definedName>
  </definedNames>
  <calcPr calcId="181029"/>
</workbook>
</file>

<file path=xl/calcChain.xml><?xml version="1.0" encoding="utf-8"?>
<calcChain xmlns="http://schemas.openxmlformats.org/spreadsheetml/2006/main">
  <c r="D322" i="1" l="1"/>
  <c r="Z321" i="1"/>
  <c r="X321" i="1" a="1"/>
  <c r="X321" i="1" s="1"/>
  <c r="Y321" i="1" s="1" a="1"/>
  <c r="Y321" i="1" s="1"/>
  <c r="R321" i="1" a="1"/>
  <c r="R321" i="1" s="1"/>
  <c r="S321" i="1" s="1" a="1"/>
  <c r="S321" i="1" s="1"/>
  <c r="N321" i="1" a="1"/>
  <c r="N321" i="1" s="1"/>
  <c r="O321" i="1" s="1" a="1"/>
  <c r="O321" i="1" s="1"/>
  <c r="J321" i="1" a="1"/>
  <c r="J321" i="1" s="1"/>
  <c r="K321" i="1" s="1" a="1"/>
  <c r="K321" i="1" s="1"/>
  <c r="F321" i="1" a="1"/>
  <c r="F321" i="1" s="1"/>
  <c r="G321" i="1" s="1" a="1"/>
  <c r="G321" i="1" s="1"/>
  <c r="Z320" i="1"/>
  <c r="X320" i="1"/>
  <c r="Y320" i="1" s="1" a="1"/>
  <c r="Y320" i="1" s="1"/>
  <c r="X320" i="1" a="1"/>
  <c r="R320" i="1"/>
  <c r="S320" i="1" s="1" a="1"/>
  <c r="S320" i="1" s="1"/>
  <c r="R320" i="1" a="1"/>
  <c r="N320" i="1" a="1"/>
  <c r="N320" i="1" s="1"/>
  <c r="O320" i="1" s="1" a="1"/>
  <c r="O320" i="1" s="1"/>
  <c r="J320" i="1" a="1"/>
  <c r="J320" i="1" s="1"/>
  <c r="K320" i="1" s="1" a="1"/>
  <c r="K320" i="1" s="1"/>
  <c r="F320" i="1" a="1"/>
  <c r="F320" i="1" s="1"/>
  <c r="G320" i="1" s="1" a="1"/>
  <c r="G320" i="1" s="1"/>
  <c r="Z319" i="1"/>
  <c r="X319" i="1" a="1"/>
  <c r="X319" i="1" s="1"/>
  <c r="Y319" i="1" s="1" a="1"/>
  <c r="Y319" i="1" s="1"/>
  <c r="R319" i="1"/>
  <c r="S319" i="1" s="1" a="1"/>
  <c r="S319" i="1" s="1"/>
  <c r="R319" i="1" a="1"/>
  <c r="N319" i="1" a="1"/>
  <c r="N319" i="1" s="1"/>
  <c r="O319" i="1" s="1" a="1"/>
  <c r="O319" i="1" s="1"/>
  <c r="J319" i="1" a="1"/>
  <c r="J319" i="1" s="1"/>
  <c r="K319" i="1" s="1" a="1"/>
  <c r="K319" i="1" s="1"/>
  <c r="F319" i="1"/>
  <c r="G319" i="1" s="1" a="1"/>
  <c r="G319" i="1" s="1"/>
  <c r="F319" i="1" a="1"/>
  <c r="Z318" i="1"/>
  <c r="X318" i="1"/>
  <c r="Y318" i="1" s="1" a="1"/>
  <c r="Y318" i="1" s="1"/>
  <c r="X318" i="1" a="1"/>
  <c r="R318" i="1"/>
  <c r="S318" i="1" s="1" a="1"/>
  <c r="S318" i="1" s="1"/>
  <c r="R318" i="1" a="1"/>
  <c r="N318" i="1"/>
  <c r="O318" i="1" s="1" a="1"/>
  <c r="O318" i="1" s="1"/>
  <c r="N318" i="1" a="1"/>
  <c r="J318" i="1"/>
  <c r="K318" i="1" s="1" a="1"/>
  <c r="K318" i="1" s="1"/>
  <c r="J318" i="1" a="1"/>
  <c r="F318" i="1" a="1"/>
  <c r="F318" i="1" s="1"/>
  <c r="G318" i="1" s="1" a="1"/>
  <c r="G318" i="1" s="1"/>
  <c r="Z317" i="1"/>
  <c r="X317" i="1" a="1"/>
  <c r="X317" i="1" s="1"/>
  <c r="Y317" i="1" s="1" a="1"/>
  <c r="Y317" i="1" s="1"/>
  <c r="R317" i="1" a="1"/>
  <c r="R317" i="1" s="1"/>
  <c r="S317" i="1" s="1" a="1"/>
  <c r="S317" i="1" s="1"/>
  <c r="N317" i="1" a="1"/>
  <c r="N317" i="1" s="1"/>
  <c r="O317" i="1" s="1" a="1"/>
  <c r="O317" i="1" s="1"/>
  <c r="J317" i="1" a="1"/>
  <c r="J317" i="1" s="1"/>
  <c r="K317" i="1" s="1" a="1"/>
  <c r="K317" i="1" s="1"/>
  <c r="F317" i="1" a="1"/>
  <c r="F317" i="1" s="1"/>
  <c r="G317" i="1" s="1" a="1"/>
  <c r="G317" i="1" s="1"/>
  <c r="Z316" i="1"/>
  <c r="X316" i="1" a="1"/>
  <c r="X316" i="1" s="1"/>
  <c r="Y316" i="1" s="1" a="1"/>
  <c r="Y316" i="1" s="1"/>
  <c r="R316" i="1" a="1"/>
  <c r="R316" i="1" s="1"/>
  <c r="S316" i="1" s="1" a="1"/>
  <c r="S316" i="1" s="1"/>
  <c r="N316" i="1" a="1"/>
  <c r="N316" i="1" s="1"/>
  <c r="O316" i="1" s="1" a="1"/>
  <c r="O316" i="1" s="1"/>
  <c r="J316" i="1" a="1"/>
  <c r="J316" i="1" s="1"/>
  <c r="K316" i="1" s="1" a="1"/>
  <c r="K316" i="1" s="1"/>
  <c r="F316" i="1" a="1"/>
  <c r="F316" i="1" s="1"/>
  <c r="G316" i="1" s="1" a="1"/>
  <c r="G316" i="1" s="1"/>
  <c r="Z315" i="1"/>
  <c r="X315" i="1" a="1"/>
  <c r="X315" i="1" s="1"/>
  <c r="Y315" i="1" s="1" a="1"/>
  <c r="Y315" i="1" s="1"/>
  <c r="R315" i="1" a="1"/>
  <c r="R315" i="1" s="1"/>
  <c r="S315" i="1" s="1" a="1"/>
  <c r="S315" i="1" s="1"/>
  <c r="N315" i="1" a="1"/>
  <c r="N315" i="1" s="1"/>
  <c r="O315" i="1" s="1" a="1"/>
  <c r="O315" i="1" s="1"/>
  <c r="J315" i="1" a="1"/>
  <c r="J315" i="1" s="1"/>
  <c r="K315" i="1" s="1" a="1"/>
  <c r="K315" i="1" s="1"/>
  <c r="F315" i="1" a="1"/>
  <c r="F315" i="1" s="1"/>
  <c r="G315" i="1" s="1" a="1"/>
  <c r="G315" i="1" s="1"/>
  <c r="Z314" i="1"/>
  <c r="R314" i="1" a="1"/>
  <c r="R314" i="1" s="1"/>
  <c r="S314" i="1" s="1" a="1"/>
  <c r="S314" i="1" s="1"/>
  <c r="N314" i="1" a="1"/>
  <c r="N314" i="1" s="1"/>
  <c r="O314" i="1" s="1" a="1"/>
  <c r="O314" i="1" s="1"/>
  <c r="J314" i="1"/>
  <c r="K314" i="1" s="1" a="1"/>
  <c r="K314" i="1" s="1"/>
  <c r="J314" i="1" a="1"/>
  <c r="F314" i="1" a="1"/>
  <c r="F314" i="1" s="1"/>
  <c r="G314" i="1" s="1" a="1"/>
  <c r="G314" i="1" s="1"/>
  <c r="Z313" i="1"/>
  <c r="X313" i="1" a="1"/>
  <c r="X313" i="1" s="1"/>
  <c r="Y313" i="1" s="1" a="1"/>
  <c r="Y313" i="1" s="1"/>
  <c r="R313" i="1" a="1"/>
  <c r="R313" i="1" s="1"/>
  <c r="S313" i="1" s="1" a="1"/>
  <c r="S313" i="1" s="1"/>
  <c r="N313" i="1" a="1"/>
  <c r="N313" i="1" s="1"/>
  <c r="O313" i="1" s="1" a="1"/>
  <c r="O313" i="1" s="1"/>
  <c r="J313" i="1" a="1"/>
  <c r="J313" i="1" s="1"/>
  <c r="K313" i="1" s="1" a="1"/>
  <c r="K313" i="1" s="1"/>
  <c r="F313" i="1" a="1"/>
  <c r="F313" i="1" s="1"/>
  <c r="G313" i="1" s="1" a="1"/>
  <c r="G313" i="1" s="1"/>
  <c r="Z312" i="1"/>
  <c r="X312" i="1" a="1"/>
  <c r="X312" i="1" s="1"/>
  <c r="Y312" i="1" s="1" a="1"/>
  <c r="Y312" i="1" s="1"/>
  <c r="S312" i="1"/>
  <c r="R312" i="1" a="1"/>
  <c r="R312" i="1" s="1"/>
  <c r="S312" i="1" s="1" a="1"/>
  <c r="N312" i="1" a="1"/>
  <c r="N312" i="1" s="1"/>
  <c r="O312" i="1" s="1" a="1"/>
  <c r="O312" i="1" s="1"/>
  <c r="J312" i="1" a="1"/>
  <c r="J312" i="1" s="1"/>
  <c r="K312" i="1" s="1" a="1"/>
  <c r="K312" i="1" s="1"/>
  <c r="F312" i="1" a="1"/>
  <c r="F312" i="1" s="1"/>
  <c r="G312" i="1" s="1" a="1"/>
  <c r="G312" i="1" s="1"/>
  <c r="Z311" i="1"/>
  <c r="X311" i="1" a="1"/>
  <c r="X311" i="1" s="1"/>
  <c r="Y311" i="1" s="1" a="1"/>
  <c r="Y311" i="1" s="1"/>
  <c r="R311" i="1"/>
  <c r="S311" i="1" s="1" a="1"/>
  <c r="S311" i="1" s="1"/>
  <c r="R311" i="1" a="1"/>
  <c r="N311" i="1" a="1"/>
  <c r="N311" i="1" s="1"/>
  <c r="O311" i="1" s="1" a="1"/>
  <c r="O311" i="1" s="1"/>
  <c r="J311" i="1" a="1"/>
  <c r="J311" i="1" s="1"/>
  <c r="K311" i="1" s="1" a="1"/>
  <c r="K311" i="1" s="1"/>
  <c r="F311" i="1"/>
  <c r="G311" i="1" s="1" a="1"/>
  <c r="G311" i="1" s="1"/>
  <c r="F311" i="1" a="1"/>
  <c r="Z310" i="1"/>
  <c r="X310" i="1" a="1"/>
  <c r="X310" i="1" s="1"/>
  <c r="Y310" i="1" s="1" a="1"/>
  <c r="Y310" i="1" s="1"/>
  <c r="R310" i="1"/>
  <c r="S310" i="1" s="1" a="1"/>
  <c r="S310" i="1" s="1"/>
  <c r="R310" i="1" a="1"/>
  <c r="N310" i="1" a="1"/>
  <c r="N310" i="1" s="1"/>
  <c r="O310" i="1" s="1" a="1"/>
  <c r="O310" i="1" s="1"/>
  <c r="J310" i="1"/>
  <c r="K310" i="1" s="1" a="1"/>
  <c r="K310" i="1" s="1"/>
  <c r="J310" i="1" a="1"/>
  <c r="F310" i="1" a="1"/>
  <c r="F310" i="1" s="1"/>
  <c r="G310" i="1" s="1" a="1"/>
  <c r="G310" i="1" s="1"/>
  <c r="Z309" i="1"/>
  <c r="X309" i="1" a="1"/>
  <c r="X309" i="1" s="1"/>
  <c r="Y309" i="1" s="1" a="1"/>
  <c r="Y309" i="1" s="1"/>
  <c r="S309" i="1"/>
  <c r="R309" i="1" a="1"/>
  <c r="R309" i="1" s="1"/>
  <c r="S309" i="1" s="1" a="1"/>
  <c r="N309" i="1" a="1"/>
  <c r="N309" i="1" s="1"/>
  <c r="O309" i="1" s="1" a="1"/>
  <c r="O309" i="1" s="1"/>
  <c r="J309" i="1" a="1"/>
  <c r="J309" i="1" s="1"/>
  <c r="K309" i="1" s="1" a="1"/>
  <c r="K309" i="1" s="1"/>
  <c r="G309" i="1"/>
  <c r="F309" i="1" a="1"/>
  <c r="F309" i="1" s="1"/>
  <c r="G309" i="1" s="1" a="1"/>
  <c r="Z308" i="1"/>
  <c r="X308" i="1" a="1"/>
  <c r="X308" i="1" s="1"/>
  <c r="Y308" i="1" s="1" a="1"/>
  <c r="Y308" i="1" s="1"/>
  <c r="R308" i="1" a="1"/>
  <c r="R308" i="1" s="1"/>
  <c r="S308" i="1" s="1" a="1"/>
  <c r="S308" i="1" s="1"/>
  <c r="N308" i="1"/>
  <c r="O308" i="1" s="1" a="1"/>
  <c r="O308" i="1" s="1"/>
  <c r="N308" i="1" a="1"/>
  <c r="J308" i="1" a="1"/>
  <c r="J308" i="1" s="1"/>
  <c r="K308" i="1" s="1" a="1"/>
  <c r="K308" i="1" s="1"/>
  <c r="F308" i="1" a="1"/>
  <c r="F308" i="1" s="1"/>
  <c r="G308" i="1" s="1" a="1"/>
  <c r="G308" i="1" s="1"/>
  <c r="Z307" i="1"/>
  <c r="X307" i="1"/>
  <c r="Y307" i="1" s="1" a="1"/>
  <c r="Y307" i="1" s="1"/>
  <c r="X307" i="1" a="1"/>
  <c r="R307" i="1" a="1"/>
  <c r="R307" i="1" s="1"/>
  <c r="S307" i="1" s="1" a="1"/>
  <c r="S307" i="1" s="1"/>
  <c r="N307" i="1" a="1"/>
  <c r="N307" i="1" s="1"/>
  <c r="O307" i="1" s="1" a="1"/>
  <c r="O307" i="1" s="1"/>
  <c r="J307" i="1" a="1"/>
  <c r="J307" i="1" s="1"/>
  <c r="K307" i="1" s="1" a="1"/>
  <c r="K307" i="1" s="1"/>
  <c r="F307" i="1" a="1"/>
  <c r="F307" i="1" s="1"/>
  <c r="G307" i="1" s="1" a="1"/>
  <c r="G307" i="1" s="1"/>
  <c r="Z306" i="1"/>
  <c r="X306" i="1" a="1"/>
  <c r="X306" i="1" s="1"/>
  <c r="Y306" i="1" s="1" a="1"/>
  <c r="Y306" i="1" s="1"/>
  <c r="R306" i="1"/>
  <c r="S306" i="1" s="1" a="1"/>
  <c r="S306" i="1" s="1"/>
  <c r="R306" i="1" a="1"/>
  <c r="N306" i="1" a="1"/>
  <c r="N306" i="1" s="1"/>
  <c r="O306" i="1" s="1" a="1"/>
  <c r="O306" i="1" s="1"/>
  <c r="J306" i="1" a="1"/>
  <c r="J306" i="1" s="1"/>
  <c r="K306" i="1" s="1" a="1"/>
  <c r="K306" i="1" s="1"/>
  <c r="G306" i="1" a="1"/>
  <c r="G306" i="1" s="1"/>
  <c r="F306" i="1"/>
  <c r="F306" i="1" a="1"/>
  <c r="Z305" i="1"/>
  <c r="X305" i="1" a="1"/>
  <c r="X305" i="1" s="1"/>
  <c r="Y305" i="1" s="1" a="1"/>
  <c r="Y305" i="1" s="1"/>
  <c r="R305" i="1" a="1"/>
  <c r="R305" i="1" s="1"/>
  <c r="S305" i="1" s="1" a="1"/>
  <c r="S305" i="1" s="1"/>
  <c r="N305" i="1" a="1"/>
  <c r="N305" i="1" s="1"/>
  <c r="O305" i="1" s="1" a="1"/>
  <c r="O305" i="1" s="1"/>
  <c r="J305" i="1" a="1"/>
  <c r="J305" i="1" s="1"/>
  <c r="K305" i="1" s="1" a="1"/>
  <c r="K305" i="1" s="1"/>
  <c r="F305" i="1" a="1"/>
  <c r="F305" i="1" s="1"/>
  <c r="G305" i="1" s="1" a="1"/>
  <c r="G305" i="1" s="1"/>
  <c r="Z304" i="1"/>
  <c r="X304" i="1"/>
  <c r="Y304" i="1" s="1" a="1"/>
  <c r="Y304" i="1" s="1"/>
  <c r="X304" i="1" a="1"/>
  <c r="R304" i="1" a="1"/>
  <c r="R304" i="1" s="1"/>
  <c r="S304" i="1" s="1" a="1"/>
  <c r="S304" i="1" s="1"/>
  <c r="N304" i="1" a="1"/>
  <c r="N304" i="1" s="1"/>
  <c r="O304" i="1" s="1" a="1"/>
  <c r="O304" i="1" s="1"/>
  <c r="J304" i="1"/>
  <c r="K304" i="1" s="1" a="1"/>
  <c r="K304" i="1" s="1"/>
  <c r="J304" i="1" a="1"/>
  <c r="F304" i="1" a="1"/>
  <c r="F304" i="1" s="1"/>
  <c r="G304" i="1" s="1" a="1"/>
  <c r="G304" i="1" s="1"/>
  <c r="Z303" i="1"/>
  <c r="X303" i="1" a="1"/>
  <c r="X303" i="1" s="1"/>
  <c r="Y303" i="1" s="1" a="1"/>
  <c r="Y303" i="1" s="1"/>
  <c r="R303" i="1" a="1"/>
  <c r="R303" i="1" s="1"/>
  <c r="S303" i="1" s="1" a="1"/>
  <c r="S303" i="1" s="1"/>
  <c r="N303" i="1"/>
  <c r="O303" i="1" s="1" a="1"/>
  <c r="O303" i="1" s="1"/>
  <c r="N303" i="1" a="1"/>
  <c r="J303" i="1" a="1"/>
  <c r="J303" i="1" s="1"/>
  <c r="K303" i="1" s="1" a="1"/>
  <c r="K303" i="1" s="1"/>
  <c r="F303" i="1" a="1"/>
  <c r="F303" i="1" s="1"/>
  <c r="G303" i="1" s="1" a="1"/>
  <c r="G303" i="1" s="1"/>
  <c r="Z302" i="1"/>
  <c r="X302" i="1" a="1"/>
  <c r="X302" i="1" s="1"/>
  <c r="Y302" i="1" s="1" a="1"/>
  <c r="Y302" i="1" s="1"/>
  <c r="R302" i="1" a="1"/>
  <c r="R302" i="1" s="1"/>
  <c r="S302" i="1" s="1" a="1"/>
  <c r="S302" i="1" s="1"/>
  <c r="N302" i="1" a="1"/>
  <c r="N302" i="1" s="1"/>
  <c r="O302" i="1" s="1" a="1"/>
  <c r="O302" i="1" s="1"/>
  <c r="J302" i="1" a="1"/>
  <c r="J302" i="1" s="1"/>
  <c r="K302" i="1" s="1" a="1"/>
  <c r="K302" i="1" s="1"/>
  <c r="F302" i="1" a="1"/>
  <c r="F302" i="1" s="1"/>
  <c r="G302" i="1" s="1" a="1"/>
  <c r="G302" i="1" s="1"/>
  <c r="Z301" i="1"/>
  <c r="X301" i="1" a="1"/>
  <c r="X301" i="1" s="1"/>
  <c r="Y301" i="1" s="1" a="1"/>
  <c r="Y301" i="1" s="1"/>
  <c r="R301" i="1" a="1"/>
  <c r="R301" i="1" s="1"/>
  <c r="S301" i="1" s="1" a="1"/>
  <c r="S301" i="1" s="1"/>
  <c r="N301" i="1"/>
  <c r="O301" i="1" s="1" a="1"/>
  <c r="O301" i="1" s="1"/>
  <c r="N301" i="1" a="1"/>
  <c r="J301" i="1" a="1"/>
  <c r="J301" i="1" s="1"/>
  <c r="K301" i="1" s="1" a="1"/>
  <c r="K301" i="1" s="1"/>
  <c r="F301" i="1" a="1"/>
  <c r="F301" i="1" s="1"/>
  <c r="G301" i="1" s="1" a="1"/>
  <c r="G301" i="1" s="1"/>
  <c r="Z300" i="1"/>
  <c r="X300" i="1"/>
  <c r="Y300" i="1" s="1" a="1"/>
  <c r="Y300" i="1" s="1"/>
  <c r="X300" i="1" a="1"/>
  <c r="R300" i="1" a="1"/>
  <c r="R300" i="1" s="1"/>
  <c r="S300" i="1" s="1" a="1"/>
  <c r="S300" i="1" s="1"/>
  <c r="N300" i="1" a="1"/>
  <c r="N300" i="1" s="1"/>
  <c r="O300" i="1" s="1" a="1"/>
  <c r="O300" i="1" s="1"/>
  <c r="J300" i="1" a="1"/>
  <c r="J300" i="1" s="1"/>
  <c r="K300" i="1" s="1" a="1"/>
  <c r="K300" i="1" s="1"/>
  <c r="F300" i="1" a="1"/>
  <c r="F300" i="1" s="1"/>
  <c r="G300" i="1" s="1" a="1"/>
  <c r="G300" i="1" s="1"/>
  <c r="Z299" i="1"/>
  <c r="X299" i="1"/>
  <c r="Y299" i="1" s="1" a="1"/>
  <c r="Y299" i="1" s="1"/>
  <c r="X299" i="1" a="1"/>
  <c r="R299" i="1" a="1"/>
  <c r="R299" i="1" s="1"/>
  <c r="S299" i="1" s="1" a="1"/>
  <c r="S299" i="1" s="1"/>
  <c r="N299" i="1"/>
  <c r="O299" i="1" s="1" a="1"/>
  <c r="O299" i="1" s="1"/>
  <c r="N299" i="1" a="1"/>
  <c r="J299" i="1" a="1"/>
  <c r="J299" i="1" s="1"/>
  <c r="K299" i="1" s="1" a="1"/>
  <c r="K299" i="1" s="1"/>
  <c r="F299" i="1" a="1"/>
  <c r="F299" i="1" s="1"/>
  <c r="G299" i="1" s="1" a="1"/>
  <c r="G299" i="1" s="1"/>
  <c r="Z298" i="1"/>
  <c r="X298" i="1" a="1"/>
  <c r="X298" i="1" s="1"/>
  <c r="Y298" i="1" s="1" a="1"/>
  <c r="Y298" i="1" s="1"/>
  <c r="R298" i="1" a="1"/>
  <c r="R298" i="1" s="1"/>
  <c r="S298" i="1" s="1" a="1"/>
  <c r="S298" i="1" s="1"/>
  <c r="N298" i="1" a="1"/>
  <c r="N298" i="1" s="1"/>
  <c r="O298" i="1" s="1" a="1"/>
  <c r="O298" i="1" s="1"/>
  <c r="J298" i="1" a="1"/>
  <c r="J298" i="1" s="1"/>
  <c r="K298" i="1" s="1" a="1"/>
  <c r="K298" i="1" s="1"/>
  <c r="F298" i="1" a="1"/>
  <c r="F298" i="1" s="1"/>
  <c r="G298" i="1" s="1" a="1"/>
  <c r="G298" i="1" s="1"/>
  <c r="Z297" i="1"/>
  <c r="X297" i="1" a="1"/>
  <c r="X297" i="1" s="1"/>
  <c r="Y297" i="1" s="1" a="1"/>
  <c r="Y297" i="1" s="1"/>
  <c r="R297" i="1" a="1"/>
  <c r="R297" i="1" s="1"/>
  <c r="S297" i="1" s="1" a="1"/>
  <c r="S297" i="1" s="1"/>
  <c r="N297" i="1" a="1"/>
  <c r="N297" i="1" s="1"/>
  <c r="O297" i="1" s="1" a="1"/>
  <c r="O297" i="1" s="1"/>
  <c r="J297" i="1" a="1"/>
  <c r="J297" i="1" s="1"/>
  <c r="K297" i="1" s="1" a="1"/>
  <c r="K297" i="1" s="1"/>
  <c r="F297" i="1" a="1"/>
  <c r="F297" i="1" s="1"/>
  <c r="G297" i="1" s="1" a="1"/>
  <c r="G297" i="1" s="1"/>
  <c r="Z296" i="1"/>
  <c r="X296" i="1" a="1"/>
  <c r="X296" i="1" s="1"/>
  <c r="Y296" i="1" s="1" a="1"/>
  <c r="Y296" i="1" s="1"/>
  <c r="R296" i="1" a="1"/>
  <c r="R296" i="1" s="1"/>
  <c r="S296" i="1" s="1" a="1"/>
  <c r="S296" i="1" s="1"/>
  <c r="N296" i="1"/>
  <c r="O296" i="1" s="1" a="1"/>
  <c r="O296" i="1" s="1"/>
  <c r="N296" i="1" a="1"/>
  <c r="J296" i="1" a="1"/>
  <c r="J296" i="1" s="1"/>
  <c r="K296" i="1" s="1" a="1"/>
  <c r="K296" i="1" s="1"/>
  <c r="F296" i="1" a="1"/>
  <c r="F296" i="1" s="1"/>
  <c r="G296" i="1" s="1" a="1"/>
  <c r="G296" i="1" s="1"/>
  <c r="Z295" i="1"/>
  <c r="Y295" i="1"/>
  <c r="X295" i="1"/>
  <c r="Y295" i="1" s="1" a="1"/>
  <c r="X295" i="1" a="1"/>
  <c r="R295" i="1" a="1"/>
  <c r="R295" i="1" s="1"/>
  <c r="S295" i="1" s="1" a="1"/>
  <c r="S295" i="1" s="1"/>
  <c r="N295" i="1"/>
  <c r="O295" i="1" s="1" a="1"/>
  <c r="O295" i="1" s="1"/>
  <c r="N295" i="1" a="1"/>
  <c r="J295" i="1" a="1"/>
  <c r="J295" i="1" s="1"/>
  <c r="K295" i="1" s="1" a="1"/>
  <c r="K295" i="1" s="1"/>
  <c r="F295" i="1" a="1"/>
  <c r="F295" i="1" s="1"/>
  <c r="G295" i="1" s="1" a="1"/>
  <c r="G295" i="1" s="1"/>
  <c r="Z294" i="1"/>
  <c r="X294" i="1" a="1"/>
  <c r="X294" i="1" s="1"/>
  <c r="Y294" i="1" s="1" a="1"/>
  <c r="Y294" i="1" s="1"/>
  <c r="R294" i="1" a="1"/>
  <c r="R294" i="1" s="1"/>
  <c r="S294" i="1" s="1" a="1"/>
  <c r="S294" i="1" s="1"/>
  <c r="N294" i="1" a="1"/>
  <c r="N294" i="1" s="1"/>
  <c r="O294" i="1" s="1" a="1"/>
  <c r="O294" i="1" s="1"/>
  <c r="J294" i="1" a="1"/>
  <c r="J294" i="1" s="1"/>
  <c r="K294" i="1" s="1" a="1"/>
  <c r="K294" i="1" s="1"/>
  <c r="F294" i="1"/>
  <c r="G294" i="1" s="1" a="1"/>
  <c r="G294" i="1" s="1"/>
  <c r="F294" i="1" a="1"/>
  <c r="Z293" i="1"/>
  <c r="X293" i="1" a="1"/>
  <c r="X293" i="1" s="1"/>
  <c r="Y293" i="1" s="1" a="1"/>
  <c r="Y293" i="1" s="1"/>
  <c r="R293" i="1" a="1"/>
  <c r="R293" i="1" s="1"/>
  <c r="S293" i="1" s="1" a="1"/>
  <c r="S293" i="1" s="1"/>
  <c r="N293" i="1" a="1"/>
  <c r="N293" i="1" s="1"/>
  <c r="O293" i="1" s="1" a="1"/>
  <c r="O293" i="1" s="1"/>
  <c r="J293" i="1" a="1"/>
  <c r="J293" i="1" s="1"/>
  <c r="K293" i="1" s="1" a="1"/>
  <c r="K293" i="1" s="1"/>
  <c r="F293" i="1" a="1"/>
  <c r="F293" i="1" s="1"/>
  <c r="G293" i="1" s="1" a="1"/>
  <c r="G293" i="1" s="1"/>
  <c r="Z292" i="1"/>
  <c r="X292" i="1"/>
  <c r="Y292" i="1" s="1" a="1"/>
  <c r="Y292" i="1" s="1"/>
  <c r="X292" i="1" a="1"/>
  <c r="R292" i="1" a="1"/>
  <c r="R292" i="1" s="1"/>
  <c r="S292" i="1" s="1" a="1"/>
  <c r="S292" i="1" s="1"/>
  <c r="N292" i="1" a="1"/>
  <c r="N292" i="1" s="1"/>
  <c r="O292" i="1" s="1" a="1"/>
  <c r="O292" i="1" s="1"/>
  <c r="J292" i="1" a="1"/>
  <c r="J292" i="1" s="1"/>
  <c r="K292" i="1" s="1" a="1"/>
  <c r="K292" i="1" s="1"/>
  <c r="F292" i="1" a="1"/>
  <c r="F292" i="1" s="1"/>
  <c r="G292" i="1" s="1" a="1"/>
  <c r="G292" i="1" s="1"/>
  <c r="Z291" i="1"/>
  <c r="X291" i="1" a="1"/>
  <c r="X291" i="1" s="1"/>
  <c r="Y291" i="1" s="1" a="1"/>
  <c r="Y291" i="1" s="1"/>
  <c r="R291" i="1" a="1"/>
  <c r="R291" i="1" s="1"/>
  <c r="S291" i="1" s="1" a="1"/>
  <c r="S291" i="1" s="1"/>
  <c r="N291" i="1"/>
  <c r="O291" i="1" s="1" a="1"/>
  <c r="O291" i="1" s="1"/>
  <c r="N291" i="1" a="1"/>
  <c r="J291" i="1" a="1"/>
  <c r="J291" i="1" s="1"/>
  <c r="K291" i="1" s="1" a="1"/>
  <c r="K291" i="1" s="1"/>
  <c r="F291" i="1" a="1"/>
  <c r="F291" i="1" s="1"/>
  <c r="G291" i="1" s="1" a="1"/>
  <c r="G291" i="1" s="1"/>
  <c r="Z290" i="1"/>
  <c r="X290" i="1" a="1"/>
  <c r="X290" i="1" s="1"/>
  <c r="Y290" i="1" s="1" a="1"/>
  <c r="Y290" i="1" s="1"/>
  <c r="R290" i="1" a="1"/>
  <c r="R290" i="1" s="1"/>
  <c r="S290" i="1" s="1" a="1"/>
  <c r="S290" i="1" s="1"/>
  <c r="N290" i="1" a="1"/>
  <c r="N290" i="1" s="1"/>
  <c r="O290" i="1" s="1" a="1"/>
  <c r="O290" i="1" s="1"/>
  <c r="J290" i="1" a="1"/>
  <c r="J290" i="1" s="1"/>
  <c r="K290" i="1" s="1" a="1"/>
  <c r="K290" i="1" s="1"/>
  <c r="F290" i="1" a="1"/>
  <c r="F290" i="1" s="1"/>
  <c r="G290" i="1" s="1" a="1"/>
  <c r="G290" i="1" s="1"/>
  <c r="Z289" i="1"/>
  <c r="X289" i="1" a="1"/>
  <c r="X289" i="1" s="1"/>
  <c r="Y289" i="1" s="1" a="1"/>
  <c r="Y289" i="1" s="1"/>
  <c r="R289" i="1" a="1"/>
  <c r="R289" i="1" s="1"/>
  <c r="S289" i="1" s="1" a="1"/>
  <c r="S289" i="1" s="1"/>
  <c r="N289" i="1" a="1"/>
  <c r="N289" i="1" s="1"/>
  <c r="O289" i="1" s="1" a="1"/>
  <c r="O289" i="1" s="1"/>
  <c r="J289" i="1" a="1"/>
  <c r="J289" i="1" s="1"/>
  <c r="K289" i="1" s="1" a="1"/>
  <c r="K289" i="1" s="1"/>
  <c r="F289" i="1"/>
  <c r="G289" i="1" s="1" a="1"/>
  <c r="G289" i="1" s="1"/>
  <c r="F289" i="1" a="1"/>
  <c r="V76" i="1"/>
  <c r="T76" i="1"/>
  <c r="P76" i="1"/>
  <c r="L76" i="1"/>
  <c r="H76" i="1"/>
  <c r="V75" i="1"/>
  <c r="T75" i="1"/>
  <c r="P75" i="1"/>
  <c r="L75" i="1"/>
  <c r="H75" i="1"/>
  <c r="V74" i="1"/>
  <c r="T74" i="1"/>
  <c r="P74" i="1"/>
  <c r="L74" i="1"/>
  <c r="H74" i="1"/>
  <c r="V73" i="1"/>
  <c r="T73" i="1"/>
  <c r="P73" i="1"/>
  <c r="L73" i="1"/>
  <c r="H73" i="1"/>
  <c r="V72" i="1"/>
  <c r="T72" i="1"/>
  <c r="P72" i="1"/>
  <c r="L72" i="1"/>
  <c r="H72" i="1"/>
  <c r="V71" i="1"/>
  <c r="T71" i="1"/>
  <c r="P71" i="1"/>
  <c r="L71" i="1"/>
  <c r="H71" i="1"/>
  <c r="V70" i="1"/>
  <c r="T70" i="1"/>
  <c r="P70" i="1"/>
  <c r="L70" i="1"/>
  <c r="H70" i="1"/>
  <c r="V69" i="1"/>
  <c r="T69" i="1"/>
  <c r="P69" i="1"/>
  <c r="L69" i="1"/>
  <c r="H69" i="1"/>
  <c r="V68" i="1"/>
  <c r="T68" i="1"/>
  <c r="P68" i="1"/>
  <c r="L68" i="1"/>
  <c r="H68" i="1"/>
  <c r="V67" i="1"/>
  <c r="T67" i="1"/>
  <c r="P67" i="1"/>
  <c r="L67" i="1"/>
  <c r="H67" i="1"/>
  <c r="V66" i="1"/>
  <c r="T66" i="1"/>
  <c r="P66" i="1"/>
  <c r="L66" i="1"/>
  <c r="H66" i="1"/>
  <c r="V65" i="1"/>
  <c r="T65" i="1"/>
  <c r="P65" i="1"/>
  <c r="L65" i="1"/>
  <c r="H65" i="1"/>
  <c r="V64" i="1"/>
  <c r="T64" i="1"/>
  <c r="P64" i="1"/>
  <c r="L64" i="1"/>
  <c r="H64" i="1"/>
  <c r="V63" i="1"/>
  <c r="T63" i="1"/>
  <c r="P63" i="1"/>
  <c r="L63" i="1"/>
  <c r="H63" i="1"/>
  <c r="V62" i="1"/>
  <c r="T62" i="1"/>
  <c r="P62" i="1"/>
  <c r="L62" i="1"/>
  <c r="H62" i="1"/>
  <c r="V61" i="1"/>
  <c r="T61" i="1"/>
  <c r="P61" i="1"/>
  <c r="L61" i="1"/>
  <c r="H61" i="1"/>
  <c r="V60" i="1"/>
  <c r="T60" i="1"/>
  <c r="P60" i="1"/>
  <c r="L60" i="1"/>
  <c r="H60" i="1"/>
  <c r="V59" i="1"/>
  <c r="T59" i="1"/>
  <c r="P59" i="1"/>
  <c r="L59" i="1"/>
  <c r="H59" i="1"/>
  <c r="V58" i="1"/>
  <c r="T58" i="1"/>
  <c r="P58" i="1"/>
  <c r="L58" i="1"/>
  <c r="H58" i="1"/>
  <c r="V57" i="1"/>
  <c r="T57" i="1"/>
  <c r="P57" i="1"/>
  <c r="L57" i="1"/>
  <c r="H57" i="1"/>
  <c r="V56" i="1"/>
  <c r="T56" i="1"/>
  <c r="P56" i="1"/>
  <c r="L56" i="1"/>
  <c r="H56" i="1"/>
  <c r="V55" i="1"/>
  <c r="T55" i="1"/>
  <c r="P55" i="1"/>
  <c r="L55" i="1"/>
  <c r="H55" i="1"/>
  <c r="V54" i="1"/>
  <c r="T54" i="1"/>
  <c r="P54" i="1"/>
  <c r="L54" i="1"/>
  <c r="H54" i="1"/>
  <c r="V53" i="1"/>
  <c r="T53" i="1"/>
  <c r="P53" i="1"/>
  <c r="L53" i="1"/>
  <c r="H53" i="1"/>
  <c r="V52" i="1"/>
  <c r="T52" i="1"/>
  <c r="P52" i="1"/>
  <c r="L52" i="1"/>
  <c r="H52" i="1"/>
  <c r="V51" i="1"/>
  <c r="T51" i="1"/>
  <c r="P51" i="1"/>
  <c r="L51" i="1"/>
  <c r="H51" i="1"/>
  <c r="V50" i="1"/>
  <c r="T50" i="1"/>
  <c r="P50" i="1"/>
  <c r="L50" i="1"/>
  <c r="H50" i="1"/>
  <c r="V49" i="1"/>
  <c r="T49" i="1"/>
  <c r="P49" i="1"/>
  <c r="L49" i="1"/>
  <c r="H49" i="1"/>
  <c r="V48" i="1"/>
  <c r="T48" i="1"/>
  <c r="P48" i="1"/>
  <c r="L48" i="1"/>
  <c r="H48" i="1"/>
  <c r="V47" i="1"/>
  <c r="T47" i="1"/>
  <c r="P47" i="1"/>
  <c r="L47" i="1"/>
  <c r="H47" i="1"/>
  <c r="V46" i="1"/>
  <c r="T46" i="1"/>
  <c r="P46" i="1"/>
  <c r="L46" i="1"/>
  <c r="H46" i="1"/>
  <c r="V45" i="1"/>
  <c r="T45" i="1"/>
  <c r="P45" i="1"/>
  <c r="L45" i="1"/>
  <c r="H45" i="1"/>
  <c r="V44" i="1"/>
  <c r="T44" i="1"/>
  <c r="P44" i="1"/>
  <c r="L44" i="1"/>
  <c r="H44" i="1"/>
  <c r="V43" i="1"/>
  <c r="T43" i="1"/>
  <c r="P43" i="1"/>
  <c r="L43" i="1"/>
  <c r="H43" i="1"/>
  <c r="V42" i="1"/>
  <c r="T42" i="1"/>
  <c r="P42" i="1"/>
  <c r="L42" i="1"/>
  <c r="H42" i="1"/>
  <c r="V41" i="1"/>
  <c r="T41" i="1"/>
  <c r="P41" i="1"/>
  <c r="L41" i="1"/>
  <c r="H41" i="1"/>
  <c r="V40" i="1"/>
  <c r="T40" i="1"/>
  <c r="P40" i="1"/>
  <c r="L40" i="1"/>
  <c r="H40" i="1"/>
  <c r="V39" i="1"/>
  <c r="T39" i="1"/>
  <c r="P39" i="1"/>
  <c r="L39" i="1"/>
  <c r="H39" i="1"/>
  <c r="V38" i="1"/>
  <c r="T38" i="1"/>
  <c r="P38" i="1"/>
  <c r="L38" i="1"/>
  <c r="H38" i="1"/>
  <c r="V37" i="1"/>
  <c r="T37" i="1"/>
  <c r="P37" i="1"/>
  <c r="L37" i="1"/>
  <c r="H37" i="1"/>
  <c r="V36" i="1"/>
  <c r="T36" i="1"/>
  <c r="P36" i="1"/>
  <c r="L36" i="1"/>
  <c r="H36" i="1"/>
  <c r="V35" i="1"/>
  <c r="T35" i="1"/>
  <c r="P35" i="1"/>
  <c r="L35" i="1"/>
  <c r="H35" i="1"/>
  <c r="V34" i="1"/>
  <c r="T34" i="1"/>
  <c r="P34" i="1"/>
  <c r="L34" i="1"/>
  <c r="H34" i="1"/>
  <c r="V33" i="1"/>
  <c r="T33" i="1"/>
  <c r="P33" i="1"/>
  <c r="L33" i="1"/>
  <c r="H33" i="1"/>
  <c r="V32" i="1"/>
  <c r="T32" i="1"/>
  <c r="P32" i="1"/>
  <c r="L32" i="1"/>
  <c r="H32" i="1"/>
  <c r="V31" i="1"/>
  <c r="T31" i="1"/>
  <c r="P31" i="1"/>
  <c r="L31" i="1"/>
  <c r="H31" i="1"/>
  <c r="V30" i="1"/>
  <c r="T30" i="1"/>
  <c r="P30" i="1"/>
  <c r="L30" i="1"/>
  <c r="H30" i="1"/>
  <c r="V29" i="1"/>
  <c r="T29" i="1"/>
  <c r="P29" i="1"/>
  <c r="L29" i="1"/>
  <c r="H29" i="1"/>
  <c r="V28" i="1"/>
  <c r="T28" i="1"/>
  <c r="P28" i="1"/>
  <c r="L28" i="1"/>
  <c r="H28" i="1"/>
  <c r="V27" i="1"/>
  <c r="T27" i="1"/>
  <c r="P27" i="1"/>
  <c r="L27" i="1"/>
  <c r="H27" i="1"/>
  <c r="V26" i="1"/>
  <c r="T26" i="1"/>
  <c r="P26" i="1"/>
  <c r="L26" i="1"/>
  <c r="H26" i="1"/>
  <c r="V25" i="1"/>
  <c r="T25" i="1"/>
  <c r="P25" i="1"/>
  <c r="L25" i="1"/>
  <c r="H25" i="1"/>
  <c r="V24" i="1"/>
  <c r="T24" i="1"/>
  <c r="P24" i="1"/>
  <c r="L24" i="1"/>
  <c r="H24" i="1"/>
  <c r="V23" i="1"/>
  <c r="T23" i="1"/>
  <c r="P23" i="1"/>
  <c r="L23" i="1"/>
  <c r="H23" i="1"/>
  <c r="T22" i="1"/>
  <c r="P22" i="1"/>
  <c r="L22" i="1"/>
  <c r="H22" i="1"/>
  <c r="T21" i="1"/>
  <c r="P21" i="1"/>
  <c r="L21" i="1"/>
  <c r="H21" i="1"/>
  <c r="V20" i="1"/>
  <c r="T20" i="1"/>
  <c r="P20" i="1"/>
  <c r="L20" i="1"/>
  <c r="H20" i="1"/>
  <c r="V19" i="1"/>
  <c r="T19" i="1"/>
  <c r="P19" i="1"/>
  <c r="L19" i="1"/>
  <c r="H19" i="1"/>
  <c r="V18" i="1"/>
  <c r="T18" i="1"/>
  <c r="P18" i="1"/>
  <c r="L18" i="1"/>
  <c r="H18" i="1"/>
  <c r="V17" i="1"/>
  <c r="T17" i="1"/>
  <c r="P17" i="1"/>
  <c r="L17" i="1"/>
  <c r="H17" i="1"/>
  <c r="V16" i="1"/>
  <c r="T16" i="1"/>
  <c r="P16" i="1"/>
  <c r="L16" i="1"/>
  <c r="H16" i="1"/>
  <c r="V15" i="1"/>
  <c r="T15" i="1"/>
  <c r="P15" i="1"/>
  <c r="L15" i="1"/>
  <c r="H15" i="1"/>
  <c r="V14" i="1"/>
  <c r="T14" i="1"/>
  <c r="P14" i="1"/>
  <c r="L14" i="1"/>
  <c r="H14" i="1"/>
  <c r="V13" i="1"/>
  <c r="T13" i="1"/>
  <c r="P13" i="1"/>
  <c r="L13" i="1"/>
  <c r="H13" i="1"/>
  <c r="V12" i="1"/>
  <c r="T12" i="1"/>
  <c r="P12" i="1"/>
  <c r="L12" i="1"/>
  <c r="H12" i="1"/>
  <c r="V11" i="1"/>
  <c r="T11" i="1"/>
  <c r="P11" i="1"/>
  <c r="L11" i="1"/>
  <c r="H11" i="1"/>
  <c r="V10" i="1"/>
  <c r="T10" i="1"/>
  <c r="P10" i="1"/>
  <c r="L10" i="1"/>
  <c r="H10" i="1"/>
  <c r="V9" i="1"/>
  <c r="T9" i="1"/>
  <c r="P9" i="1"/>
  <c r="L9" i="1"/>
  <c r="H9" i="1"/>
  <c r="V8" i="1"/>
  <c r="T8" i="1"/>
  <c r="T291" i="1" s="1" a="1"/>
  <c r="T291" i="1" s="1"/>
  <c r="U291" i="1" s="1" a="1"/>
  <c r="U291" i="1" s="1"/>
  <c r="P8" i="1"/>
  <c r="L8" i="1"/>
  <c r="H8" i="1"/>
  <c r="V7" i="1"/>
  <c r="T7" i="1"/>
  <c r="P7" i="1"/>
  <c r="L7" i="1"/>
  <c r="H7" i="1"/>
  <c r="V6" i="1"/>
  <c r="T6" i="1"/>
  <c r="P6" i="1"/>
  <c r="L6" i="1"/>
  <c r="H6" i="1"/>
  <c r="V5" i="1"/>
  <c r="T5" i="1"/>
  <c r="P5" i="1"/>
  <c r="L5" i="1"/>
  <c r="H5" i="1"/>
  <c r="T290" i="1" l="1" a="1"/>
  <c r="T290" i="1" s="1"/>
  <c r="U290" i="1" s="1" a="1"/>
  <c r="U290" i="1" s="1"/>
  <c r="H292" i="1" a="1"/>
  <c r="H292" i="1" s="1"/>
  <c r="I292" i="1" s="1" a="1"/>
  <c r="I292" i="1" s="1"/>
  <c r="V292" i="1" a="1"/>
  <c r="V292" i="1" s="1"/>
  <c r="W292" i="1" s="1" a="1"/>
  <c r="W292" i="1" s="1"/>
  <c r="H291" i="1" a="1"/>
  <c r="H291" i="1" s="1"/>
  <c r="I291" i="1" s="1" a="1"/>
  <c r="I291" i="1" s="1"/>
  <c r="H293" i="1" a="1"/>
  <c r="H293" i="1" s="1"/>
  <c r="I293" i="1" s="1" a="1"/>
  <c r="I293" i="1" s="1"/>
  <c r="P294" i="1" a="1"/>
  <c r="P294" i="1" s="1"/>
  <c r="Q294" i="1" s="1" a="1"/>
  <c r="Q294" i="1" s="1"/>
  <c r="H289" i="1" a="1"/>
  <c r="H289" i="1" s="1"/>
  <c r="I289" i="1" s="1" a="1"/>
  <c r="I289" i="1" s="1"/>
  <c r="V294" i="1" a="1"/>
  <c r="V294" i="1" s="1"/>
  <c r="W294" i="1" s="1" a="1"/>
  <c r="W294" i="1" s="1"/>
  <c r="H290" i="1" a="1"/>
  <c r="H290" i="1" s="1"/>
  <c r="I290" i="1" s="1" a="1"/>
  <c r="I290" i="1" s="1"/>
  <c r="P291" i="1" a="1"/>
  <c r="P291" i="1" s="1"/>
  <c r="Q291" i="1" s="1" a="1"/>
  <c r="Q291" i="1" s="1"/>
  <c r="P290" i="1" a="1"/>
  <c r="P290" i="1" s="1"/>
  <c r="Q290" i="1" s="1" a="1"/>
  <c r="Q290" i="1" s="1"/>
  <c r="L318" i="1" a="1"/>
  <c r="L318" i="1" s="1"/>
  <c r="M318" i="1" s="1" a="1"/>
  <c r="M318" i="1" s="1"/>
  <c r="L310" i="1" a="1"/>
  <c r="L310" i="1" s="1"/>
  <c r="M310" i="1" s="1" a="1"/>
  <c r="M310" i="1" s="1"/>
  <c r="L317" i="1" a="1"/>
  <c r="L317" i="1" s="1"/>
  <c r="M317" i="1" s="1" a="1"/>
  <c r="M317" i="1" s="1"/>
  <c r="L309" i="1" a="1"/>
  <c r="L309" i="1" s="1"/>
  <c r="M309" i="1" s="1" a="1"/>
  <c r="M309" i="1" s="1"/>
  <c r="L316" i="1" a="1"/>
  <c r="L316" i="1" s="1"/>
  <c r="M316" i="1" s="1" a="1"/>
  <c r="M316" i="1" s="1"/>
  <c r="L315" i="1" a="1"/>
  <c r="L315" i="1" s="1"/>
  <c r="M315" i="1" s="1" a="1"/>
  <c r="M315" i="1" s="1"/>
  <c r="L307" i="1" a="1"/>
  <c r="L307" i="1" s="1"/>
  <c r="M307" i="1" s="1" a="1"/>
  <c r="M307" i="1" s="1"/>
  <c r="L314" i="1" a="1"/>
  <c r="L314" i="1" s="1"/>
  <c r="M314" i="1" s="1" a="1"/>
  <c r="M314" i="1" s="1"/>
  <c r="L306" i="1" a="1"/>
  <c r="L306" i="1" s="1"/>
  <c r="M306" i="1" s="1" a="1"/>
  <c r="M306" i="1" s="1"/>
  <c r="L321" i="1" a="1"/>
  <c r="L321" i="1" s="1"/>
  <c r="M321" i="1" s="1" a="1"/>
  <c r="M321" i="1" s="1"/>
  <c r="L313" i="1" a="1"/>
  <c r="L313" i="1" s="1"/>
  <c r="M313" i="1" s="1" a="1"/>
  <c r="M313" i="1" s="1"/>
  <c r="L320" i="1" a="1"/>
  <c r="L320" i="1" s="1"/>
  <c r="M320" i="1" s="1" a="1"/>
  <c r="M320" i="1" s="1"/>
  <c r="L312" i="1" a="1"/>
  <c r="L312" i="1" s="1"/>
  <c r="M312" i="1" s="1" a="1"/>
  <c r="M312" i="1" s="1"/>
  <c r="L295" i="1" a="1"/>
  <c r="L295" i="1" s="1"/>
  <c r="M295" i="1" s="1" a="1"/>
  <c r="M295" i="1" s="1"/>
  <c r="L302" i="1" a="1"/>
  <c r="L302" i="1" s="1"/>
  <c r="M302" i="1" s="1" a="1"/>
  <c r="M302" i="1" s="1"/>
  <c r="L301" i="1" a="1"/>
  <c r="L301" i="1" s="1"/>
  <c r="M301" i="1" s="1" a="1"/>
  <c r="M301" i="1" s="1"/>
  <c r="L319" i="1" a="1"/>
  <c r="L319" i="1" s="1"/>
  <c r="M319" i="1" s="1" a="1"/>
  <c r="M319" i="1" s="1"/>
  <c r="L305" i="1" a="1"/>
  <c r="L305" i="1" s="1"/>
  <c r="M305" i="1" s="1" a="1"/>
  <c r="M305" i="1" s="1"/>
  <c r="L303" i="1" a="1"/>
  <c r="L303" i="1" s="1"/>
  <c r="M303" i="1" s="1" a="1"/>
  <c r="M303" i="1" s="1"/>
  <c r="L300" i="1" a="1"/>
  <c r="L300" i="1" s="1"/>
  <c r="M300" i="1" s="1" a="1"/>
  <c r="M300" i="1" s="1"/>
  <c r="L311" i="1" a="1"/>
  <c r="L311" i="1" s="1"/>
  <c r="M311" i="1" s="1" a="1"/>
  <c r="M311" i="1" s="1"/>
  <c r="L299" i="1" a="1"/>
  <c r="L299" i="1" s="1"/>
  <c r="M299" i="1" s="1" a="1"/>
  <c r="M299" i="1" s="1"/>
  <c r="L304" i="1" a="1"/>
  <c r="L304" i="1" s="1"/>
  <c r="M304" i="1" s="1" a="1"/>
  <c r="M304" i="1" s="1"/>
  <c r="L297" i="1" a="1"/>
  <c r="L297" i="1" s="1"/>
  <c r="M297" i="1" s="1" a="1"/>
  <c r="M297" i="1" s="1"/>
  <c r="L308" i="1" a="1"/>
  <c r="L308" i="1" s="1"/>
  <c r="M308" i="1" s="1" a="1"/>
  <c r="M308" i="1" s="1"/>
  <c r="L296" i="1" a="1"/>
  <c r="L296" i="1" s="1"/>
  <c r="M296" i="1" s="1" a="1"/>
  <c r="M296" i="1" s="1"/>
  <c r="V289" i="1" a="1"/>
  <c r="V289" i="1" s="1"/>
  <c r="W289" i="1" s="1" a="1"/>
  <c r="W289" i="1" s="1"/>
  <c r="T318" i="1" a="1"/>
  <c r="T318" i="1" s="1"/>
  <c r="U318" i="1" s="1" a="1"/>
  <c r="U318" i="1" s="1"/>
  <c r="T310" i="1" a="1"/>
  <c r="T310" i="1" s="1"/>
  <c r="U310" i="1" s="1" a="1"/>
  <c r="U310" i="1" s="1"/>
  <c r="T317" i="1" a="1"/>
  <c r="T317" i="1" s="1"/>
  <c r="U317" i="1" s="1" a="1"/>
  <c r="U317" i="1" s="1"/>
  <c r="T309" i="1" a="1"/>
  <c r="T309" i="1" s="1"/>
  <c r="U309" i="1" s="1" a="1"/>
  <c r="U309" i="1" s="1"/>
  <c r="T316" i="1" a="1"/>
  <c r="T316" i="1" s="1"/>
  <c r="U316" i="1" s="1" a="1"/>
  <c r="U316" i="1" s="1"/>
  <c r="T315" i="1" a="1"/>
  <c r="T315" i="1" s="1"/>
  <c r="U315" i="1" s="1" a="1"/>
  <c r="U315" i="1" s="1"/>
  <c r="T307" i="1" a="1"/>
  <c r="T307" i="1" s="1"/>
  <c r="U307" i="1" s="1" a="1"/>
  <c r="U307" i="1" s="1"/>
  <c r="T314" i="1" a="1"/>
  <c r="T314" i="1" s="1"/>
  <c r="U314" i="1" s="1" a="1"/>
  <c r="U314" i="1" s="1"/>
  <c r="T306" i="1" a="1"/>
  <c r="T306" i="1" s="1"/>
  <c r="U306" i="1" s="1" a="1"/>
  <c r="U306" i="1" s="1"/>
  <c r="T321" i="1" a="1"/>
  <c r="T321" i="1" s="1"/>
  <c r="U321" i="1" s="1" a="1"/>
  <c r="U321" i="1" s="1"/>
  <c r="T313" i="1" a="1"/>
  <c r="T313" i="1" s="1"/>
  <c r="U313" i="1" s="1" a="1"/>
  <c r="U313" i="1" s="1"/>
  <c r="T320" i="1" a="1"/>
  <c r="T320" i="1" s="1"/>
  <c r="U320" i="1" s="1" a="1"/>
  <c r="U320" i="1" s="1"/>
  <c r="T312" i="1" a="1"/>
  <c r="T312" i="1" s="1"/>
  <c r="U312" i="1" s="1" a="1"/>
  <c r="U312" i="1" s="1"/>
  <c r="T295" i="1" a="1"/>
  <c r="T295" i="1" s="1"/>
  <c r="U295" i="1" s="1" a="1"/>
  <c r="U295" i="1" s="1"/>
  <c r="T305" i="1" a="1"/>
  <c r="T305" i="1" s="1"/>
  <c r="U305" i="1" s="1" a="1"/>
  <c r="U305" i="1" s="1"/>
  <c r="T302" i="1" a="1"/>
  <c r="T302" i="1" s="1"/>
  <c r="U302" i="1" s="1" a="1"/>
  <c r="U302" i="1" s="1"/>
  <c r="T294" i="1" a="1"/>
  <c r="T294" i="1" s="1"/>
  <c r="U294" i="1" s="1" a="1"/>
  <c r="U294" i="1" s="1"/>
  <c r="T301" i="1" a="1"/>
  <c r="T301" i="1" s="1"/>
  <c r="U301" i="1" s="1" a="1"/>
  <c r="U301" i="1" s="1"/>
  <c r="T304" i="1" a="1"/>
  <c r="T304" i="1" s="1"/>
  <c r="U304" i="1" s="1" a="1"/>
  <c r="U304" i="1" s="1"/>
  <c r="T300" i="1" a="1"/>
  <c r="T300" i="1" s="1"/>
  <c r="U300" i="1" s="1" a="1"/>
  <c r="U300" i="1" s="1"/>
  <c r="T299" i="1" a="1"/>
  <c r="T299" i="1" s="1"/>
  <c r="U299" i="1" s="1" a="1"/>
  <c r="U299" i="1" s="1"/>
  <c r="T319" i="1" a="1"/>
  <c r="T319" i="1" s="1"/>
  <c r="U319" i="1" s="1" a="1"/>
  <c r="U319" i="1" s="1"/>
  <c r="T308" i="1" a="1"/>
  <c r="T308" i="1" s="1"/>
  <c r="U308" i="1" s="1" a="1"/>
  <c r="U308" i="1" s="1"/>
  <c r="T298" i="1" a="1"/>
  <c r="T298" i="1" s="1"/>
  <c r="U298" i="1" s="1" a="1"/>
  <c r="U298" i="1" s="1"/>
  <c r="T311" i="1" a="1"/>
  <c r="T311" i="1" s="1"/>
  <c r="U311" i="1" s="1" a="1"/>
  <c r="U311" i="1" s="1"/>
  <c r="T297" i="1" a="1"/>
  <c r="T297" i="1" s="1"/>
  <c r="U297" i="1" s="1" a="1"/>
  <c r="U297" i="1" s="1"/>
  <c r="T303" i="1" a="1"/>
  <c r="T303" i="1" s="1"/>
  <c r="U303" i="1" s="1" a="1"/>
  <c r="U303" i="1" s="1"/>
  <c r="T296" i="1" a="1"/>
  <c r="T296" i="1" s="1"/>
  <c r="U296" i="1" s="1" a="1"/>
  <c r="U296" i="1" s="1"/>
  <c r="L290" i="1" a="1"/>
  <c r="L290" i="1" s="1"/>
  <c r="M290" i="1" s="1" a="1"/>
  <c r="M290" i="1" s="1"/>
  <c r="L293" i="1" a="1"/>
  <c r="L293" i="1" s="1"/>
  <c r="M293" i="1" s="1" a="1"/>
  <c r="M293" i="1" s="1"/>
  <c r="H294" i="1" a="1"/>
  <c r="H294" i="1" s="1"/>
  <c r="I294" i="1" s="1" a="1"/>
  <c r="I294" i="1" s="1"/>
  <c r="H298" i="1" a="1"/>
  <c r="H298" i="1" s="1"/>
  <c r="I298" i="1" s="1" a="1"/>
  <c r="I298" i="1" s="1"/>
  <c r="P293" i="1" a="1"/>
  <c r="P293" i="1" s="1"/>
  <c r="Q293" i="1" s="1" a="1"/>
  <c r="Q293" i="1" s="1"/>
  <c r="V306" i="1" a="1"/>
  <c r="V306" i="1" s="1"/>
  <c r="W306" i="1" s="1" a="1"/>
  <c r="W306" i="1" s="1"/>
  <c r="V321" i="1" a="1"/>
  <c r="V321" i="1" s="1"/>
  <c r="W321" i="1" s="1" a="1"/>
  <c r="W321" i="1" s="1"/>
  <c r="V313" i="1" a="1"/>
  <c r="V313" i="1" s="1"/>
  <c r="W313" i="1" s="1" a="1"/>
  <c r="W313" i="1" s="1"/>
  <c r="V320" i="1" a="1"/>
  <c r="V320" i="1" s="1"/>
  <c r="W320" i="1" s="1" a="1"/>
  <c r="W320" i="1" s="1"/>
  <c r="V312" i="1" a="1"/>
  <c r="V312" i="1" s="1"/>
  <c r="W312" i="1" s="1" a="1"/>
  <c r="W312" i="1" s="1"/>
  <c r="V319" i="1" a="1"/>
  <c r="V319" i="1" s="1"/>
  <c r="W319" i="1" s="1" a="1"/>
  <c r="W319" i="1" s="1"/>
  <c r="V311" i="1" a="1"/>
  <c r="V311" i="1" s="1"/>
  <c r="W311" i="1" s="1" a="1"/>
  <c r="W311" i="1" s="1"/>
  <c r="V318" i="1" a="1"/>
  <c r="V318" i="1" s="1"/>
  <c r="W318" i="1" s="1" a="1"/>
  <c r="W318" i="1" s="1"/>
  <c r="V310" i="1" a="1"/>
  <c r="V310" i="1" s="1"/>
  <c r="W310" i="1" s="1" a="1"/>
  <c r="W310" i="1" s="1"/>
  <c r="V317" i="1" a="1"/>
  <c r="V317" i="1" s="1"/>
  <c r="W317" i="1" s="1" a="1"/>
  <c r="W317" i="1" s="1"/>
  <c r="V309" i="1" a="1"/>
  <c r="V309" i="1" s="1"/>
  <c r="W309" i="1" s="1" a="1"/>
  <c r="W309" i="1" s="1"/>
  <c r="V316" i="1" a="1"/>
  <c r="V316" i="1" s="1"/>
  <c r="W316" i="1" s="1" a="1"/>
  <c r="W316" i="1" s="1"/>
  <c r="V308" i="1" a="1"/>
  <c r="V308" i="1" s="1"/>
  <c r="W308" i="1" s="1" a="1"/>
  <c r="W308" i="1" s="1"/>
  <c r="V299" i="1" a="1"/>
  <c r="V299" i="1" s="1"/>
  <c r="W299" i="1" s="1" a="1"/>
  <c r="W299" i="1" s="1"/>
  <c r="V291" i="1" a="1"/>
  <c r="V291" i="1" s="1"/>
  <c r="W291" i="1" s="1" a="1"/>
  <c r="W291" i="1" s="1"/>
  <c r="V304" i="1" a="1"/>
  <c r="V304" i="1" s="1"/>
  <c r="W304" i="1" s="1" a="1"/>
  <c r="W304" i="1" s="1"/>
  <c r="V298" i="1" a="1"/>
  <c r="V298" i="1" s="1"/>
  <c r="W298" i="1" s="1" a="1"/>
  <c r="W298" i="1" s="1"/>
  <c r="V296" i="1" a="1"/>
  <c r="V296" i="1" s="1"/>
  <c r="W296" i="1" s="1" a="1"/>
  <c r="W296" i="1" s="1"/>
  <c r="V303" i="1" a="1"/>
  <c r="V303" i="1" s="1"/>
  <c r="W303" i="1" s="1" a="1"/>
  <c r="W303" i="1" s="1"/>
  <c r="V295" i="1" a="1"/>
  <c r="V295" i="1" s="1"/>
  <c r="W295" i="1" s="1" a="1"/>
  <c r="W295" i="1" s="1"/>
  <c r="V307" i="1" a="1"/>
  <c r="V307" i="1" s="1"/>
  <c r="W307" i="1" s="1" a="1"/>
  <c r="W307" i="1" s="1"/>
  <c r="V302" i="1" a="1"/>
  <c r="V302" i="1" s="1"/>
  <c r="W302" i="1" s="1" a="1"/>
  <c r="W302" i="1" s="1"/>
  <c r="V301" i="1" a="1"/>
  <c r="V301" i="1" s="1"/>
  <c r="W301" i="1" s="1" a="1"/>
  <c r="W301" i="1" s="1"/>
  <c r="V293" i="1" a="1"/>
  <c r="V293" i="1" s="1"/>
  <c r="W293" i="1" s="1" a="1"/>
  <c r="W293" i="1" s="1"/>
  <c r="V315" i="1" a="1"/>
  <c r="V315" i="1" s="1"/>
  <c r="W315" i="1" s="1" a="1"/>
  <c r="W315" i="1" s="1"/>
  <c r="V305" i="1" a="1"/>
  <c r="V305" i="1" s="1"/>
  <c r="W305" i="1" s="1" a="1"/>
  <c r="W305" i="1" s="1"/>
  <c r="V300" i="1" a="1"/>
  <c r="V300" i="1" s="1"/>
  <c r="W300" i="1" s="1" a="1"/>
  <c r="W300" i="1" s="1"/>
  <c r="T289" i="1" a="1"/>
  <c r="T289" i="1" s="1"/>
  <c r="U289" i="1" s="1" a="1"/>
  <c r="U289" i="1" s="1"/>
  <c r="V290" i="1" a="1"/>
  <c r="V290" i="1" s="1"/>
  <c r="W290" i="1" s="1" a="1"/>
  <c r="W290" i="1" s="1"/>
  <c r="L298" i="1" a="1"/>
  <c r="L298" i="1" s="1"/>
  <c r="M298" i="1" s="1" a="1"/>
  <c r="M298" i="1" s="1"/>
  <c r="P318" i="1" a="1"/>
  <c r="P318" i="1" s="1"/>
  <c r="Q318" i="1" s="1" a="1"/>
  <c r="Q318" i="1" s="1"/>
  <c r="P310" i="1" a="1"/>
  <c r="P310" i="1" s="1"/>
  <c r="Q310" i="1" s="1" a="1"/>
  <c r="Q310" i="1" s="1"/>
  <c r="P317" i="1" a="1"/>
  <c r="P317" i="1" s="1"/>
  <c r="Q317" i="1" s="1" a="1"/>
  <c r="Q317" i="1" s="1"/>
  <c r="P309" i="1" a="1"/>
  <c r="P309" i="1" s="1"/>
  <c r="Q309" i="1" s="1" a="1"/>
  <c r="Q309" i="1" s="1"/>
  <c r="P316" i="1" a="1"/>
  <c r="P316" i="1" s="1"/>
  <c r="Q316" i="1" s="1" a="1"/>
  <c r="Q316" i="1" s="1"/>
  <c r="P315" i="1" a="1"/>
  <c r="P315" i="1" s="1"/>
  <c r="Q315" i="1" s="1" a="1"/>
  <c r="Q315" i="1" s="1"/>
  <c r="P307" i="1" a="1"/>
  <c r="P307" i="1" s="1"/>
  <c r="Q307" i="1" s="1" a="1"/>
  <c r="Q307" i="1" s="1"/>
  <c r="P314" i="1" a="1"/>
  <c r="P314" i="1" s="1"/>
  <c r="Q314" i="1" s="1" a="1"/>
  <c r="Q314" i="1" s="1"/>
  <c r="P306" i="1" a="1"/>
  <c r="P306" i="1" s="1"/>
  <c r="Q306" i="1" s="1" a="1"/>
  <c r="Q306" i="1" s="1"/>
  <c r="P321" i="1" a="1"/>
  <c r="P321" i="1" s="1"/>
  <c r="Q321" i="1" s="1" a="1"/>
  <c r="Q321" i="1" s="1"/>
  <c r="P313" i="1" a="1"/>
  <c r="P313" i="1" s="1"/>
  <c r="Q313" i="1" s="1" a="1"/>
  <c r="Q313" i="1" s="1"/>
  <c r="P320" i="1" a="1"/>
  <c r="P320" i="1" s="1"/>
  <c r="Q320" i="1" s="1" a="1"/>
  <c r="Q320" i="1" s="1"/>
  <c r="P312" i="1" a="1"/>
  <c r="P312" i="1" s="1"/>
  <c r="Q312" i="1" s="1" a="1"/>
  <c r="Q312" i="1" s="1"/>
  <c r="P319" i="1" a="1"/>
  <c r="P319" i="1" s="1"/>
  <c r="Q319" i="1" s="1" a="1"/>
  <c r="Q319" i="1" s="1"/>
  <c r="P304" i="1" a="1"/>
  <c r="P304" i="1" s="1"/>
  <c r="Q304" i="1" s="1" a="1"/>
  <c r="Q304" i="1" s="1"/>
  <c r="P295" i="1" a="1"/>
  <c r="P295" i="1" s="1"/>
  <c r="Q295" i="1" s="1" a="1"/>
  <c r="Q295" i="1" s="1"/>
  <c r="P311" i="1" a="1"/>
  <c r="P311" i="1" s="1"/>
  <c r="Q311" i="1" s="1" a="1"/>
  <c r="Q311" i="1" s="1"/>
  <c r="P302" i="1" a="1"/>
  <c r="P302" i="1" s="1"/>
  <c r="Q302" i="1" s="1" a="1"/>
  <c r="Q302" i="1" s="1"/>
  <c r="P308" i="1" a="1"/>
  <c r="P308" i="1" s="1"/>
  <c r="Q308" i="1" s="1" a="1"/>
  <c r="Q308" i="1" s="1"/>
  <c r="P301" i="1" a="1"/>
  <c r="P301" i="1" s="1"/>
  <c r="Q301" i="1" s="1" a="1"/>
  <c r="Q301" i="1" s="1"/>
  <c r="P300" i="1" a="1"/>
  <c r="P300" i="1" s="1"/>
  <c r="Q300" i="1" s="1" a="1"/>
  <c r="Q300" i="1" s="1"/>
  <c r="P299" i="1" a="1"/>
  <c r="P299" i="1" s="1"/>
  <c r="Q299" i="1" s="1" a="1"/>
  <c r="Q299" i="1" s="1"/>
  <c r="P303" i="1" a="1"/>
  <c r="P303" i="1" s="1"/>
  <c r="Q303" i="1" s="1" a="1"/>
  <c r="Q303" i="1" s="1"/>
  <c r="P305" i="1" a="1"/>
  <c r="P305" i="1" s="1"/>
  <c r="Q305" i="1" s="1" a="1"/>
  <c r="Q305" i="1" s="1"/>
  <c r="P297" i="1" a="1"/>
  <c r="P297" i="1" s="1"/>
  <c r="Q297" i="1" s="1" a="1"/>
  <c r="Q297" i="1" s="1"/>
  <c r="P296" i="1" a="1"/>
  <c r="P296" i="1" s="1"/>
  <c r="Q296" i="1" s="1" a="1"/>
  <c r="Q296" i="1" s="1"/>
  <c r="L291" i="1" a="1"/>
  <c r="L291" i="1" s="1"/>
  <c r="M291" i="1" s="1" a="1"/>
  <c r="M291" i="1" s="1"/>
  <c r="V297" i="1" a="1"/>
  <c r="V297" i="1" s="1"/>
  <c r="W297" i="1" s="1" a="1"/>
  <c r="W297" i="1" s="1"/>
  <c r="P289" i="1" a="1"/>
  <c r="P289" i="1" s="1"/>
  <c r="Q289" i="1" s="1" a="1"/>
  <c r="Q289" i="1" s="1"/>
  <c r="T292" i="1" a="1"/>
  <c r="T292" i="1" s="1"/>
  <c r="U292" i="1" s="1" a="1"/>
  <c r="U292" i="1" s="1"/>
  <c r="H318" i="1" a="1"/>
  <c r="H318" i="1" s="1"/>
  <c r="I318" i="1" s="1" a="1"/>
  <c r="I318" i="1" s="1"/>
  <c r="H310" i="1" a="1"/>
  <c r="H310" i="1" s="1"/>
  <c r="I310" i="1" s="1" a="1"/>
  <c r="I310" i="1" s="1"/>
  <c r="H317" i="1" a="1"/>
  <c r="H317" i="1" s="1"/>
  <c r="I317" i="1" s="1" a="1"/>
  <c r="I317" i="1" s="1"/>
  <c r="H316" i="1" a="1"/>
  <c r="H316" i="1" s="1"/>
  <c r="I316" i="1" s="1" a="1"/>
  <c r="I316" i="1" s="1"/>
  <c r="H315" i="1" a="1"/>
  <c r="H315" i="1" s="1"/>
  <c r="I315" i="1" s="1" a="1"/>
  <c r="I315" i="1" s="1"/>
  <c r="H307" i="1" a="1"/>
  <c r="H307" i="1" s="1"/>
  <c r="I307" i="1" s="1" a="1"/>
  <c r="I307" i="1" s="1"/>
  <c r="H314" i="1" a="1"/>
  <c r="H314" i="1" s="1"/>
  <c r="I314" i="1" s="1" a="1"/>
  <c r="I314" i="1" s="1"/>
  <c r="H306" i="1" a="1"/>
  <c r="H306" i="1" s="1"/>
  <c r="I306" i="1" s="1" a="1"/>
  <c r="I306" i="1" s="1"/>
  <c r="H321" i="1" a="1"/>
  <c r="H321" i="1" s="1"/>
  <c r="I321" i="1" s="1" a="1"/>
  <c r="I321" i="1" s="1"/>
  <c r="H313" i="1" a="1"/>
  <c r="H313" i="1" s="1"/>
  <c r="I313" i="1" s="1" a="1"/>
  <c r="I313" i="1" s="1"/>
  <c r="H320" i="1" a="1"/>
  <c r="H320" i="1" s="1"/>
  <c r="I320" i="1" s="1" a="1"/>
  <c r="I320" i="1" s="1"/>
  <c r="H312" i="1" a="1"/>
  <c r="H312" i="1" s="1"/>
  <c r="I312" i="1" s="1" a="1"/>
  <c r="I312" i="1" s="1"/>
  <c r="H305" i="1" a="1"/>
  <c r="H305" i="1" s="1"/>
  <c r="I305" i="1" s="1" a="1"/>
  <c r="I305" i="1" s="1"/>
  <c r="H295" i="1" a="1"/>
  <c r="H295" i="1" s="1"/>
  <c r="I295" i="1" s="1" a="1"/>
  <c r="I295" i="1" s="1"/>
  <c r="H303" i="1" a="1"/>
  <c r="H303" i="1" s="1"/>
  <c r="I303" i="1" s="1" a="1"/>
  <c r="I303" i="1" s="1"/>
  <c r="H302" i="1" a="1"/>
  <c r="H302" i="1" s="1"/>
  <c r="I302" i="1" s="1" a="1"/>
  <c r="I302" i="1" s="1"/>
  <c r="H304" i="1" a="1"/>
  <c r="H304" i="1" s="1"/>
  <c r="I304" i="1" s="1" a="1"/>
  <c r="I304" i="1" s="1"/>
  <c r="H301" i="1" a="1"/>
  <c r="H301" i="1" s="1"/>
  <c r="I301" i="1" s="1" a="1"/>
  <c r="I301" i="1" s="1"/>
  <c r="H309" i="1" a="1"/>
  <c r="H309" i="1" s="1"/>
  <c r="I309" i="1" s="1" a="1"/>
  <c r="I309" i="1" s="1"/>
  <c r="H300" i="1" a="1"/>
  <c r="H300" i="1" s="1"/>
  <c r="I300" i="1" s="1" a="1"/>
  <c r="I300" i="1" s="1"/>
  <c r="H308" i="1" a="1"/>
  <c r="H308" i="1" s="1"/>
  <c r="I308" i="1" s="1" a="1"/>
  <c r="I308" i="1" s="1"/>
  <c r="H299" i="1" a="1"/>
  <c r="H299" i="1" s="1"/>
  <c r="I299" i="1" s="1" a="1"/>
  <c r="I299" i="1" s="1"/>
  <c r="H319" i="1" a="1"/>
  <c r="H319" i="1" s="1"/>
  <c r="I319" i="1" s="1" a="1"/>
  <c r="I319" i="1" s="1"/>
  <c r="H297" i="1" a="1"/>
  <c r="H297" i="1" s="1"/>
  <c r="I297" i="1" s="1" a="1"/>
  <c r="I297" i="1" s="1"/>
  <c r="H311" i="1" a="1"/>
  <c r="H311" i="1" s="1"/>
  <c r="I311" i="1" s="1" a="1"/>
  <c r="I311" i="1" s="1"/>
  <c r="H296" i="1" a="1"/>
  <c r="H296" i="1" s="1"/>
  <c r="I296" i="1" s="1" a="1"/>
  <c r="I296" i="1" s="1"/>
  <c r="L289" i="1" a="1"/>
  <c r="L289" i="1" s="1"/>
  <c r="M289" i="1" s="1" a="1"/>
  <c r="M289" i="1" s="1"/>
  <c r="P292" i="1" a="1"/>
  <c r="P292" i="1" s="1"/>
  <c r="Q292" i="1" s="1" a="1"/>
  <c r="Q292" i="1" s="1"/>
  <c r="T293" i="1" a="1"/>
  <c r="T293" i="1" s="1"/>
  <c r="U293" i="1" s="1" a="1"/>
  <c r="U293" i="1" s="1"/>
  <c r="P298" i="1" a="1"/>
  <c r="P298" i="1" s="1"/>
  <c r="Q298" i="1" s="1" a="1"/>
  <c r="Q298" i="1" s="1"/>
  <c r="L292" i="1" a="1"/>
  <c r="L292" i="1" s="1"/>
  <c r="M292" i="1" s="1" a="1"/>
  <c r="M292" i="1" s="1"/>
  <c r="L294" i="1" a="1"/>
  <c r="L294" i="1" s="1"/>
  <c r="M294" i="1" s="1" a="1"/>
  <c r="M294" i="1" s="1"/>
</calcChain>
</file>

<file path=xl/sharedStrings.xml><?xml version="1.0" encoding="utf-8"?>
<sst xmlns="http://schemas.openxmlformats.org/spreadsheetml/2006/main" count="732" uniqueCount="148">
  <si>
    <t xml:space="preserve">Ranglisten Mini Duathlon ab 2014  </t>
  </si>
  <si>
    <r>
      <t>Zeiten</t>
    </r>
    <r>
      <rPr>
        <b/>
        <sz val="10"/>
        <rFont val="Arial"/>
        <family val="2"/>
      </rPr>
      <t xml:space="preserve"> fett </t>
    </r>
    <r>
      <rPr>
        <sz val="10"/>
        <rFont val="Arial"/>
        <family val="2"/>
      </rPr>
      <t xml:space="preserve">= Zwischenzeiten / Zeiten </t>
    </r>
    <r>
      <rPr>
        <i/>
        <sz val="10"/>
        <rFont val="Arial"/>
        <family val="2"/>
      </rPr>
      <t>kursiv</t>
    </r>
    <r>
      <rPr>
        <sz val="10"/>
        <rFont val="Arial"/>
        <family val="2"/>
      </rPr>
      <t xml:space="preserve"> = Rundenzeiten bzw Disziplinenzeiten</t>
    </r>
  </si>
  <si>
    <t>Lauf 1 (5 km)</t>
  </si>
  <si>
    <t>Velo (10 km)</t>
  </si>
  <si>
    <t>Lauf 2 (2.5 km)</t>
  </si>
  <si>
    <t>Total</t>
  </si>
  <si>
    <t>Duathlon Nr</t>
  </si>
  <si>
    <t>Datum</t>
  </si>
  <si>
    <r>
      <t xml:space="preserve">Datum 
</t>
    </r>
    <r>
      <rPr>
        <sz val="10"/>
        <rFont val="Arial"/>
        <family val="2"/>
      </rPr>
      <t>(gleiche Farbschattierung = gleiches Datum)</t>
    </r>
  </si>
  <si>
    <t>Name</t>
  </si>
  <si>
    <t>Vorname</t>
  </si>
  <si>
    <t>Zwischenzeit nach
1.Runde, Lauf 1 (2.5 km)</t>
  </si>
  <si>
    <t>Zwischenrang nach 1.Runde, Lauf 1</t>
  </si>
  <si>
    <t>Rundenzeit Lauf 1,  2.Runde (2.5 km)</t>
  </si>
  <si>
    <t>Rang 2.Runde Lauf 1</t>
  </si>
  <si>
    <t>Zwischenzeit nach Lauf 1 (5 km)</t>
  </si>
  <si>
    <t>Zwischenrang nach Lauf 1</t>
  </si>
  <si>
    <r>
      <t xml:space="preserve">Rundenzeit Velo 1.Runde
(5 km) / </t>
    </r>
    <r>
      <rPr>
        <i/>
        <sz val="10"/>
        <color indexed="10"/>
        <rFont val="Arial"/>
        <family val="2"/>
      </rPr>
      <t>Inkl. Wechselzeit Lauf &gt; Velo</t>
    </r>
  </si>
  <si>
    <t>Rang 1.Runde Velo</t>
  </si>
  <si>
    <t>Zwischenzeit nach
Velo 1. Runde (5 km)</t>
  </si>
  <si>
    <t>Zwischenrang nach Velo 1. Runde</t>
  </si>
  <si>
    <t>Rundenzeit Velo 2.Runde
(5 km)</t>
  </si>
  <si>
    <t>Rang 2.Runde Velo</t>
  </si>
  <si>
    <t>Zwischenzeit nach
Velo 2. Runde (10 km)</t>
  </si>
  <si>
    <t>Zwischenrang nach Velo</t>
  </si>
  <si>
    <t>Zeit Velo 10 km</t>
  </si>
  <si>
    <t>Rang Velo</t>
  </si>
  <si>
    <r>
      <t>Rundenzeit Lauf 
2.5 km /</t>
    </r>
    <r>
      <rPr>
        <i/>
        <sz val="10"/>
        <color indexed="10"/>
        <rFont val="Arial"/>
        <family val="2"/>
      </rPr>
      <t xml:space="preserve"> Inkl Wechselzeit Velo &gt; Lauf</t>
    </r>
  </si>
  <si>
    <t>Rang Lauf 2</t>
  </si>
  <si>
    <t>Schlusszeit</t>
  </si>
  <si>
    <t>Schlussrang</t>
  </si>
  <si>
    <t>Dienstag 6. Mai 2014
Bedeckt 20°</t>
  </si>
  <si>
    <t>Sunier</t>
  </si>
  <si>
    <t>Mylène</t>
  </si>
  <si>
    <t>Ritzi</t>
  </si>
  <si>
    <t>Hansjürg</t>
  </si>
  <si>
    <t>Caviezel</t>
  </si>
  <si>
    <t>Wieland</t>
  </si>
  <si>
    <t>Schlagmüller</t>
  </si>
  <si>
    <t>Andreas</t>
  </si>
  <si>
    <t>Anderegg</t>
  </si>
  <si>
    <t>Schnider</t>
  </si>
  <si>
    <t>Markus</t>
  </si>
  <si>
    <t>Böckli</t>
  </si>
  <si>
    <t>Brigitta</t>
  </si>
  <si>
    <t>Strickler</t>
  </si>
  <si>
    <t>Werni</t>
  </si>
  <si>
    <t>Wolf R.</t>
  </si>
  <si>
    <t>Regula</t>
  </si>
  <si>
    <t>Dienstag 17. Juni 2014
Wetter: bewölkt, windig, ca. 19°</t>
  </si>
  <si>
    <t>Hans</t>
  </si>
  <si>
    <t>Amey</t>
  </si>
  <si>
    <t>Sonja</t>
  </si>
  <si>
    <t>Joho</t>
  </si>
  <si>
    <t>Kägi</t>
  </si>
  <si>
    <t>Edith</t>
  </si>
  <si>
    <t>dnf</t>
  </si>
  <si>
    <t>Dupuis</t>
  </si>
  <si>
    <t>Jean-Jacques</t>
  </si>
  <si>
    <t>Dienstag 05. Aug 2014
Wetter: SB, ca. 22°</t>
  </si>
  <si>
    <t>Maurer</t>
  </si>
  <si>
    <t>Moni</t>
  </si>
  <si>
    <t>Hungerbühler</t>
  </si>
  <si>
    <t>Christian</t>
  </si>
  <si>
    <t>Marchi</t>
  </si>
  <si>
    <t>Fredi</t>
  </si>
  <si>
    <t>Hartmann B.</t>
  </si>
  <si>
    <t>Brigitte</t>
  </si>
  <si>
    <t>Dienstag 09. Sep 2014
Wetter: gewittrig, ca. 20°</t>
  </si>
  <si>
    <t>Hartmann E.</t>
  </si>
  <si>
    <t>Esti</t>
  </si>
  <si>
    <t>1*</t>
  </si>
  <si>
    <t>2*</t>
  </si>
  <si>
    <t>Dienstag 9. Juni 2015
Wetter: Bedeckt 16°</t>
  </si>
  <si>
    <t>Beständig</t>
  </si>
  <si>
    <t>Richard</t>
  </si>
  <si>
    <t xml:space="preserve">Schnider </t>
  </si>
  <si>
    <t>Schällibaum</t>
  </si>
  <si>
    <t>Ruedi</t>
  </si>
  <si>
    <t>Schäppi</t>
  </si>
  <si>
    <t>Gregi</t>
  </si>
  <si>
    <t xml:space="preserve">Kägi </t>
  </si>
  <si>
    <t>Walder</t>
  </si>
  <si>
    <t>Magdalena</t>
  </si>
  <si>
    <t>Dienstag 14. Juli 2015
Wetter: schön, ca. 28°</t>
  </si>
  <si>
    <t>Klatte</t>
  </si>
  <si>
    <t>Claudine</t>
  </si>
  <si>
    <t>Kürsteiner</t>
  </si>
  <si>
    <t>Beni</t>
  </si>
  <si>
    <t>Dienstag 04. Aug 2015
Wetter: schön, ca. 26°</t>
  </si>
  <si>
    <t xml:space="preserve">Kürsteiner </t>
  </si>
  <si>
    <t>Grolimund</t>
  </si>
  <si>
    <t>Dienstag 08. Sep 2015
Wetter: schön, ca. 20°</t>
  </si>
  <si>
    <t>Donnerstag 30. Juni 2016
Bewölkt, ca. 22°</t>
  </si>
  <si>
    <t>Brunold</t>
  </si>
  <si>
    <t>Andrea (Gast)</t>
  </si>
  <si>
    <t>Donnerstag 21. Juli 2016
Wetter: stark bewölkt,  ca. 26°</t>
  </si>
  <si>
    <t>Donnerstag 04. Aug 2016
Wetter: bedeckt, windig</t>
  </si>
  <si>
    <t>Andrea</t>
  </si>
  <si>
    <t>Boschung M.</t>
  </si>
  <si>
    <t>Manuela</t>
  </si>
  <si>
    <t>Donnerstag 08. Sep 2016
Wetter: schön, ca. 25°</t>
  </si>
  <si>
    <t>Michel</t>
  </si>
  <si>
    <t>Walti</t>
  </si>
  <si>
    <t xml:space="preserve">Donnerstag 18.05.2017
</t>
  </si>
  <si>
    <t>Dubach</t>
  </si>
  <si>
    <t>Herbie</t>
  </si>
  <si>
    <t>Donnerstag 15.06.2017
Wetter: gewitterhaft,  ca. xx°</t>
  </si>
  <si>
    <t>Donnerstag 29.06.2017
Wetter: bedeckt, starker Wind, ca 22°</t>
  </si>
  <si>
    <t>Donnerstag 20.07.2017
Wetter: schön, ca 30°</t>
  </si>
  <si>
    <t>Donnerstag 03.08.2017
Wetter: bewölkt, ca 30°</t>
  </si>
  <si>
    <t>Eugster</t>
  </si>
  <si>
    <t>Marcel</t>
  </si>
  <si>
    <t>Donnerstag 07.09.2017
Wetter: schön, ca 18°</t>
  </si>
  <si>
    <r>
      <t xml:space="preserve">Donnerstag, 24.05.2018
Wetter: leicht bewölkt, ca. 22°
</t>
    </r>
    <r>
      <rPr>
        <sz val="10"/>
        <color indexed="10"/>
        <rFont val="Arial"/>
        <family val="2"/>
      </rPr>
      <t>Velostrecke total ca. 550m länger</t>
    </r>
  </si>
  <si>
    <t>Dienstag, 12.06.2018
Wetter: bedeckt, ca 19°, windig</t>
  </si>
  <si>
    <t>Boschung Hp.</t>
  </si>
  <si>
    <t>Hanspeter</t>
  </si>
  <si>
    <t>Donnerstag, 21.06.2018
Wetter: wechselhaft, ca 27°</t>
  </si>
  <si>
    <t>Donnerstag, 19.07.2018
Wetter: schön, ca 30°</t>
  </si>
  <si>
    <t>Dienstag, 31.07.2018
Wetter: schön, ca 34°</t>
  </si>
  <si>
    <t>Donnerstag, 06.09.2018
Wetter: bewölkt, ca 22°</t>
  </si>
  <si>
    <t>Dienstag, 07.05.2019
Wetter: bedeckt, ca 16°</t>
  </si>
  <si>
    <t>Dienstag, 11.06.2019
Wetter: bewölkt, ca16°</t>
  </si>
  <si>
    <t>Donnerstag, 20.06.2019
Wetter: sonnig, ca 23°</t>
  </si>
  <si>
    <t>Donnerstag, 18.7.2019
Wetter: bewölkt, ca. 27°</t>
  </si>
  <si>
    <t>Dienstag, 30.7.2019
Wetter: leicht bewölkt, ca 26°, starker Westwind</t>
  </si>
  <si>
    <t>Donnerstag, 05.9.2019
Wetter: stark bewölkt, ca 14°, leichte Bise</t>
  </si>
  <si>
    <t xml:space="preserve">Dienstag, 09.06.2020
Wetter: bedeckt, ca. 14°, leichter Nordwestwind </t>
  </si>
  <si>
    <t>Donnerstag, 25.06.2020
Wetter: schön, ca. 27°</t>
  </si>
  <si>
    <t>Gregor</t>
  </si>
  <si>
    <t>Esther</t>
  </si>
  <si>
    <t>Dienstag, 28.07.2020
Wetter: stark bewölkt, gewittrig, ca. 25°C</t>
  </si>
  <si>
    <t>Donnerstag, 17.09.2020
Wetter: schön, Bise, 24°C</t>
  </si>
  <si>
    <t>Donnerstag, 29.04.2021
Wetter: bedeckt, 13°C</t>
  </si>
  <si>
    <t>Donnerstag, 27.05.2021
Wetter: leicht bewölkt, 15°C</t>
  </si>
  <si>
    <t>Hess</t>
  </si>
  <si>
    <t>Martin</t>
  </si>
  <si>
    <t>Jutzi</t>
  </si>
  <si>
    <t>Victor</t>
  </si>
  <si>
    <t>Dienstag, 15.06.2021
Wetter: Schön, 29°C</t>
  </si>
  <si>
    <t xml:space="preserve">Schällibaum </t>
  </si>
  <si>
    <t xml:space="preserve">Böckli </t>
  </si>
  <si>
    <r>
      <t xml:space="preserve">Ewige Bestenliste
</t>
    </r>
    <r>
      <rPr>
        <b/>
        <sz val="14"/>
        <rFont val="Arial"/>
        <family val="2"/>
      </rPr>
      <t>Persönliche Bestzeiten in jedem Abschnitt,  rechts davon jeweils das Datum, an dem die Zeit erreicht wurde / Die absolut schnellste Zeit pro Abschnitt ist grün markiert</t>
    </r>
    <r>
      <rPr>
        <b/>
        <sz val="20"/>
        <rFont val="Arial"/>
        <family val="2"/>
      </rPr>
      <t xml:space="preserve">
</t>
    </r>
    <r>
      <rPr>
        <sz val="10"/>
        <color indexed="10"/>
        <rFont val="Arial"/>
        <family val="2"/>
      </rPr>
      <t>Teilnehmerliste sortiert nach Anzahl Teilnahmen (siehe Spalte Z)</t>
    </r>
  </si>
  <si>
    <t>erzielt am:</t>
  </si>
  <si>
    <t>Anzahl TN seit 2014</t>
  </si>
  <si>
    <t>Richi</t>
  </si>
  <si>
    <t>Total teilnehmende Mitglieder: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</si>
</sst>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i/>
      <sz val="10"/>
      <color indexed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rgb="FF666666"/>
      <name val="Arial"/>
      <family val="2"/>
    </font>
    <font>
      <b/>
      <sz val="16"/>
      <name val="Arial"/>
      <family val="2"/>
    </font>
    <font>
      <sz val="7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3">
    <xf numFmtId="0" fontId="0" fillId="0" borderId="0" xfId="0"/>
    <xf numFmtId="1" fontId="1" fillId="0" borderId="0" xfId="1" applyNumberFormat="1"/>
    <xf numFmtId="0" fontId="1" fillId="0" borderId="0" xfId="1"/>
    <xf numFmtId="0" fontId="1" fillId="0" borderId="0" xfId="1" applyAlignment="1">
      <alignment textRotation="90"/>
    </xf>
    <xf numFmtId="0" fontId="1" fillId="0" borderId="0" xfId="1" applyFill="1"/>
    <xf numFmtId="0" fontId="1" fillId="0" borderId="0" xfId="1" applyFont="1" applyFill="1"/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5" fillId="0" borderId="4" xfId="1" applyFont="1" applyFill="1" applyBorder="1" applyAlignment="1">
      <alignment horizontal="left" textRotation="90" wrapText="1"/>
    </xf>
    <xf numFmtId="0" fontId="7" fillId="3" borderId="5" xfId="1" applyFont="1" applyFill="1" applyBorder="1" applyAlignment="1">
      <alignment horizontal="left" textRotation="90" wrapText="1"/>
    </xf>
    <xf numFmtId="0" fontId="7" fillId="3" borderId="6" xfId="1" applyFont="1" applyFill="1" applyBorder="1" applyAlignment="1">
      <alignment horizontal="center" textRotation="90" wrapText="1"/>
    </xf>
    <xf numFmtId="0" fontId="4" fillId="3" borderId="5" xfId="1" applyFont="1" applyFill="1" applyBorder="1" applyAlignment="1">
      <alignment horizontal="left" textRotation="90" wrapText="1"/>
    </xf>
    <xf numFmtId="0" fontId="4" fillId="3" borderId="6" xfId="1" applyFont="1" applyFill="1" applyBorder="1" applyAlignment="1">
      <alignment horizontal="center" textRotation="90" wrapText="1"/>
    </xf>
    <xf numFmtId="0" fontId="4" fillId="4" borderId="5" xfId="1" applyFont="1" applyFill="1" applyBorder="1" applyAlignment="1">
      <alignment horizontal="left" textRotation="90" wrapText="1"/>
    </xf>
    <xf numFmtId="0" fontId="4" fillId="4" borderId="6" xfId="1" applyFont="1" applyFill="1" applyBorder="1" applyAlignment="1">
      <alignment horizontal="center" textRotation="90" wrapText="1"/>
    </xf>
    <xf numFmtId="0" fontId="7" fillId="4" borderId="5" xfId="1" applyFont="1" applyFill="1" applyBorder="1" applyAlignment="1">
      <alignment horizontal="left" textRotation="90" wrapText="1"/>
    </xf>
    <xf numFmtId="0" fontId="7" fillId="4" borderId="6" xfId="1" applyFont="1" applyFill="1" applyBorder="1" applyAlignment="1">
      <alignment horizontal="center" textRotation="90" wrapText="1"/>
    </xf>
    <xf numFmtId="0" fontId="5" fillId="0" borderId="6" xfId="1" applyFont="1" applyFill="1" applyBorder="1" applyAlignment="1">
      <alignment horizontal="center" textRotation="90" wrapText="1"/>
    </xf>
    <xf numFmtId="0" fontId="3" fillId="0" borderId="9" xfId="1" applyFont="1" applyFill="1" applyBorder="1" applyAlignment="1">
      <alignment vertical="center"/>
    </xf>
    <xf numFmtId="21" fontId="7" fillId="3" borderId="10" xfId="1" applyNumberFormat="1" applyFont="1" applyFill="1" applyBorder="1" applyAlignment="1">
      <alignment horizontal="left" vertical="center"/>
    </xf>
    <xf numFmtId="0" fontId="7" fillId="3" borderId="11" xfId="1" applyNumberFormat="1" applyFont="1" applyFill="1" applyBorder="1" applyAlignment="1">
      <alignment horizontal="center" vertical="center"/>
    </xf>
    <xf numFmtId="21" fontId="4" fillId="3" borderId="10" xfId="1" applyNumberFormat="1" applyFont="1" applyFill="1" applyBorder="1" applyAlignment="1">
      <alignment horizontal="left" vertical="center"/>
    </xf>
    <xf numFmtId="0" fontId="4" fillId="3" borderId="11" xfId="1" applyNumberFormat="1" applyFont="1" applyFill="1" applyBorder="1" applyAlignment="1">
      <alignment horizontal="center" vertical="center"/>
    </xf>
    <xf numFmtId="21" fontId="4" fillId="4" borderId="10" xfId="1" applyNumberFormat="1" applyFont="1" applyFill="1" applyBorder="1" applyAlignment="1">
      <alignment horizontal="left" vertical="center"/>
    </xf>
    <xf numFmtId="0" fontId="4" fillId="4" borderId="11" xfId="1" applyNumberFormat="1" applyFont="1" applyFill="1" applyBorder="1" applyAlignment="1">
      <alignment horizontal="center" vertical="center"/>
    </xf>
    <xf numFmtId="21" fontId="7" fillId="4" borderId="10" xfId="1" applyNumberFormat="1" applyFont="1" applyFill="1" applyBorder="1" applyAlignment="1">
      <alignment horizontal="left" vertical="center"/>
    </xf>
    <xf numFmtId="0" fontId="7" fillId="4" borderId="11" xfId="1" applyNumberFormat="1" applyFont="1" applyFill="1" applyBorder="1" applyAlignment="1">
      <alignment horizontal="center" vertical="center"/>
    </xf>
    <xf numFmtId="21" fontId="5" fillId="0" borderId="12" xfId="1" applyNumberFormat="1" applyFont="1" applyFill="1" applyBorder="1" applyAlignment="1">
      <alignment horizontal="left" vertical="center"/>
    </xf>
    <xf numFmtId="0" fontId="5" fillId="0" borderId="11" xfId="1" applyNumberFormat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vertical="center"/>
    </xf>
    <xf numFmtId="21" fontId="7" fillId="3" borderId="15" xfId="1" applyNumberFormat="1" applyFont="1" applyFill="1" applyBorder="1" applyAlignment="1">
      <alignment horizontal="left" vertical="center"/>
    </xf>
    <xf numFmtId="0" fontId="7" fillId="3" borderId="16" xfId="1" applyNumberFormat="1" applyFont="1" applyFill="1" applyBorder="1" applyAlignment="1">
      <alignment horizontal="center" vertical="center"/>
    </xf>
    <xf numFmtId="21" fontId="4" fillId="3" borderId="15" xfId="1" applyNumberFormat="1" applyFont="1" applyFill="1" applyBorder="1" applyAlignment="1">
      <alignment horizontal="left" vertical="center"/>
    </xf>
    <xf numFmtId="0" fontId="4" fillId="3" borderId="16" xfId="1" applyNumberFormat="1" applyFont="1" applyFill="1" applyBorder="1" applyAlignment="1">
      <alignment horizontal="center" vertical="center"/>
    </xf>
    <xf numFmtId="21" fontId="4" fillId="4" borderId="15" xfId="1" applyNumberFormat="1" applyFont="1" applyFill="1" applyBorder="1" applyAlignment="1">
      <alignment horizontal="left" vertical="center"/>
    </xf>
    <xf numFmtId="0" fontId="4" fillId="4" borderId="16" xfId="1" applyNumberFormat="1" applyFont="1" applyFill="1" applyBorder="1" applyAlignment="1">
      <alignment horizontal="center" vertical="center"/>
    </xf>
    <xf numFmtId="21" fontId="7" fillId="4" borderId="15" xfId="1" applyNumberFormat="1" applyFont="1" applyFill="1" applyBorder="1" applyAlignment="1">
      <alignment horizontal="left" vertical="center"/>
    </xf>
    <xf numFmtId="0" fontId="7" fillId="4" borderId="16" xfId="1" applyNumberFormat="1" applyFont="1" applyFill="1" applyBorder="1" applyAlignment="1">
      <alignment horizontal="center" vertical="center"/>
    </xf>
    <xf numFmtId="21" fontId="5" fillId="0" borderId="17" xfId="1" applyNumberFormat="1" applyFont="1" applyFill="1" applyBorder="1" applyAlignment="1">
      <alignment horizontal="left" vertical="center"/>
    </xf>
    <xf numFmtId="0" fontId="5" fillId="0" borderId="16" xfId="1" applyNumberFormat="1" applyFont="1" applyFill="1" applyBorder="1" applyAlignment="1">
      <alignment horizontal="center" vertical="center"/>
    </xf>
    <xf numFmtId="0" fontId="7" fillId="3" borderId="16" xfId="1" applyFont="1" applyFill="1" applyBorder="1" applyAlignment="1">
      <alignment horizontal="center" vertical="center"/>
    </xf>
    <xf numFmtId="0" fontId="4" fillId="3" borderId="16" xfId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center" vertical="center"/>
    </xf>
    <xf numFmtId="0" fontId="7" fillId="4" borderId="16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vertical="center"/>
    </xf>
    <xf numFmtId="0" fontId="3" fillId="0" borderId="21" xfId="1" applyFont="1" applyFill="1" applyBorder="1" applyAlignment="1">
      <alignment vertical="center"/>
    </xf>
    <xf numFmtId="21" fontId="7" fillId="3" borderId="22" xfId="1" applyNumberFormat="1" applyFont="1" applyFill="1" applyBorder="1" applyAlignment="1">
      <alignment horizontal="left" vertical="center"/>
    </xf>
    <xf numFmtId="0" fontId="7" fillId="3" borderId="23" xfId="1" applyNumberFormat="1" applyFont="1" applyFill="1" applyBorder="1" applyAlignment="1">
      <alignment horizontal="center" vertical="center"/>
    </xf>
    <xf numFmtId="21" fontId="4" fillId="3" borderId="22" xfId="1" applyNumberFormat="1" applyFont="1" applyFill="1" applyBorder="1" applyAlignment="1">
      <alignment horizontal="left" vertical="center"/>
    </xf>
    <xf numFmtId="0" fontId="4" fillId="3" borderId="23" xfId="1" applyNumberFormat="1" applyFont="1" applyFill="1" applyBorder="1" applyAlignment="1">
      <alignment horizontal="center" vertical="center"/>
    </xf>
    <xf numFmtId="21" fontId="4" fillId="4" borderId="22" xfId="1" applyNumberFormat="1" applyFont="1" applyFill="1" applyBorder="1" applyAlignment="1">
      <alignment horizontal="left" vertical="center"/>
    </xf>
    <xf numFmtId="0" fontId="4" fillId="4" borderId="23" xfId="1" applyNumberFormat="1" applyFont="1" applyFill="1" applyBorder="1" applyAlignment="1">
      <alignment horizontal="center" vertical="center"/>
    </xf>
    <xf numFmtId="21" fontId="7" fillId="4" borderId="22" xfId="1" applyNumberFormat="1" applyFont="1" applyFill="1" applyBorder="1" applyAlignment="1">
      <alignment horizontal="left" vertical="center"/>
    </xf>
    <xf numFmtId="0" fontId="7" fillId="4" borderId="23" xfId="1" applyNumberFormat="1" applyFont="1" applyFill="1" applyBorder="1" applyAlignment="1">
      <alignment horizontal="center" vertical="center"/>
    </xf>
    <xf numFmtId="21" fontId="5" fillId="0" borderId="24" xfId="1" applyNumberFormat="1" applyFont="1" applyFill="1" applyBorder="1" applyAlignment="1">
      <alignment horizontal="left" vertical="center"/>
    </xf>
    <xf numFmtId="0" fontId="5" fillId="0" borderId="23" xfId="1" applyNumberFormat="1" applyFont="1" applyFill="1" applyBorder="1" applyAlignment="1">
      <alignment horizontal="center" vertical="center"/>
    </xf>
    <xf numFmtId="21" fontId="5" fillId="0" borderId="17" xfId="1" applyNumberFormat="1" applyFont="1" applyFill="1" applyBorder="1" applyAlignment="1">
      <alignment horizontal="center" vertical="center"/>
    </xf>
    <xf numFmtId="21" fontId="5" fillId="0" borderId="24" xfId="1" applyNumberFormat="1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21" fontId="5" fillId="0" borderId="15" xfId="1" applyNumberFormat="1" applyFont="1" applyFill="1" applyBorder="1" applyAlignment="1">
      <alignment horizontal="left" vertical="center"/>
    </xf>
    <xf numFmtId="0" fontId="3" fillId="0" borderId="27" xfId="1" applyFont="1" applyFill="1" applyBorder="1" applyAlignment="1">
      <alignment vertical="center"/>
    </xf>
    <xf numFmtId="21" fontId="7" fillId="3" borderId="28" xfId="1" applyNumberFormat="1" applyFont="1" applyFill="1" applyBorder="1" applyAlignment="1">
      <alignment horizontal="left" vertical="center"/>
    </xf>
    <xf numFmtId="0" fontId="7" fillId="3" borderId="29" xfId="1" applyNumberFormat="1" applyFont="1" applyFill="1" applyBorder="1" applyAlignment="1">
      <alignment horizontal="center" vertical="center"/>
    </xf>
    <xf numFmtId="21" fontId="4" fillId="3" borderId="28" xfId="1" applyNumberFormat="1" applyFont="1" applyFill="1" applyBorder="1" applyAlignment="1">
      <alignment horizontal="left" vertical="center"/>
    </xf>
    <xf numFmtId="0" fontId="4" fillId="3" borderId="29" xfId="1" applyFont="1" applyFill="1" applyBorder="1" applyAlignment="1">
      <alignment horizontal="center" vertical="center"/>
    </xf>
    <xf numFmtId="21" fontId="4" fillId="4" borderId="28" xfId="1" applyNumberFormat="1" applyFont="1" applyFill="1" applyBorder="1" applyAlignment="1">
      <alignment horizontal="left" vertical="center"/>
    </xf>
    <xf numFmtId="0" fontId="4" fillId="4" borderId="29" xfId="1" applyNumberFormat="1" applyFont="1" applyFill="1" applyBorder="1" applyAlignment="1">
      <alignment horizontal="center" vertical="center"/>
    </xf>
    <xf numFmtId="21" fontId="7" fillId="4" borderId="28" xfId="1" applyNumberFormat="1" applyFont="1" applyFill="1" applyBorder="1" applyAlignment="1">
      <alignment horizontal="left" vertical="center"/>
    </xf>
    <xf numFmtId="0" fontId="7" fillId="4" borderId="29" xfId="1" applyFont="1" applyFill="1" applyBorder="1" applyAlignment="1">
      <alignment horizontal="center" vertical="center"/>
    </xf>
    <xf numFmtId="0" fontId="7" fillId="4" borderId="29" xfId="1" applyNumberFormat="1" applyFont="1" applyFill="1" applyBorder="1" applyAlignment="1">
      <alignment horizontal="center" vertical="center"/>
    </xf>
    <xf numFmtId="0" fontId="4" fillId="3" borderId="29" xfId="1" applyNumberFormat="1" applyFont="1" applyFill="1" applyBorder="1" applyAlignment="1">
      <alignment horizontal="center" vertical="center"/>
    </xf>
    <xf numFmtId="21" fontId="5" fillId="0" borderId="28" xfId="1" applyNumberFormat="1" applyFont="1" applyFill="1" applyBorder="1" applyAlignment="1">
      <alignment horizontal="left" vertical="center"/>
    </xf>
    <xf numFmtId="0" fontId="5" fillId="0" borderId="29" xfId="1" applyNumberFormat="1" applyFont="1" applyFill="1" applyBorder="1" applyAlignment="1">
      <alignment horizontal="center" vertical="center"/>
    </xf>
    <xf numFmtId="0" fontId="3" fillId="0" borderId="32" xfId="1" applyFont="1" applyFill="1" applyBorder="1" applyAlignment="1" applyProtection="1">
      <alignment vertical="center"/>
      <protection locked="0"/>
    </xf>
    <xf numFmtId="21" fontId="7" fillId="3" borderId="33" xfId="1" applyNumberFormat="1" applyFont="1" applyFill="1" applyBorder="1" applyAlignment="1">
      <alignment horizontal="left" vertical="center"/>
    </xf>
    <xf numFmtId="0" fontId="7" fillId="3" borderId="34" xfId="1" applyNumberFormat="1" applyFont="1" applyFill="1" applyBorder="1" applyAlignment="1">
      <alignment horizontal="center" vertical="center"/>
    </xf>
    <xf numFmtId="21" fontId="4" fillId="3" borderId="33" xfId="1" applyNumberFormat="1" applyFont="1" applyFill="1" applyBorder="1" applyAlignment="1">
      <alignment horizontal="left" vertical="center"/>
    </xf>
    <xf numFmtId="0" fontId="4" fillId="3" borderId="34" xfId="1" applyNumberFormat="1" applyFont="1" applyFill="1" applyBorder="1" applyAlignment="1">
      <alignment horizontal="center" vertical="center"/>
    </xf>
    <xf numFmtId="0" fontId="7" fillId="3" borderId="34" xfId="1" applyFont="1" applyFill="1" applyBorder="1" applyAlignment="1">
      <alignment horizontal="center" vertical="center"/>
    </xf>
    <xf numFmtId="21" fontId="4" fillId="4" borderId="33" xfId="1" applyNumberFormat="1" applyFont="1" applyFill="1" applyBorder="1" applyAlignment="1">
      <alignment horizontal="left" vertical="center"/>
    </xf>
    <xf numFmtId="0" fontId="4" fillId="4" borderId="34" xfId="1" applyNumberFormat="1" applyFont="1" applyFill="1" applyBorder="1" applyAlignment="1">
      <alignment horizontal="center" vertical="center"/>
    </xf>
    <xf numFmtId="21" fontId="7" fillId="4" borderId="33" xfId="1" applyNumberFormat="1" applyFont="1" applyFill="1" applyBorder="1" applyAlignment="1">
      <alignment horizontal="left" vertical="center"/>
    </xf>
    <xf numFmtId="0" fontId="7" fillId="4" borderId="34" xfId="1" applyNumberFormat="1" applyFont="1" applyFill="1" applyBorder="1" applyAlignment="1">
      <alignment horizontal="center" vertical="center"/>
    </xf>
    <xf numFmtId="0" fontId="4" fillId="4" borderId="34" xfId="1" applyFont="1" applyFill="1" applyBorder="1" applyAlignment="1">
      <alignment horizontal="center" vertical="center"/>
    </xf>
    <xf numFmtId="0" fontId="7" fillId="4" borderId="34" xfId="1" applyFont="1" applyFill="1" applyBorder="1" applyAlignment="1">
      <alignment horizontal="center" vertical="center"/>
    </xf>
    <xf numFmtId="0" fontId="4" fillId="4" borderId="34" xfId="1" applyNumberFormat="1" applyFont="1" applyFill="1" applyBorder="1" applyAlignment="1" applyProtection="1">
      <alignment horizontal="center" vertical="center"/>
      <protection locked="0"/>
    </xf>
    <xf numFmtId="0" fontId="4" fillId="3" borderId="34" xfId="1" applyFont="1" applyFill="1" applyBorder="1" applyAlignment="1">
      <alignment horizontal="center" vertical="center"/>
    </xf>
    <xf numFmtId="21" fontId="5" fillId="0" borderId="33" xfId="1" applyNumberFormat="1" applyFont="1" applyFill="1" applyBorder="1" applyAlignment="1" applyProtection="1">
      <alignment horizontal="left" vertical="center"/>
      <protection locked="0"/>
    </xf>
    <xf numFmtId="0" fontId="5" fillId="0" borderId="35" xfId="1" applyNumberFormat="1" applyFont="1" applyFill="1" applyBorder="1" applyAlignment="1" applyProtection="1">
      <alignment horizontal="center" vertical="center"/>
      <protection locked="0"/>
    </xf>
    <xf numFmtId="0" fontId="3" fillId="0" borderId="14" xfId="1" applyFont="1" applyFill="1" applyBorder="1" applyAlignment="1" applyProtection="1">
      <alignment vertical="center"/>
      <protection locked="0"/>
    </xf>
    <xf numFmtId="0" fontId="4" fillId="4" borderId="16" xfId="1" applyNumberFormat="1" applyFont="1" applyFill="1" applyBorder="1" applyAlignment="1" applyProtection="1">
      <alignment horizontal="center" vertical="center"/>
      <protection locked="0"/>
    </xf>
    <xf numFmtId="21" fontId="5" fillId="0" borderId="15" xfId="1" applyNumberFormat="1" applyFont="1" applyFill="1" applyBorder="1" applyAlignment="1" applyProtection="1">
      <alignment horizontal="left" vertical="center"/>
      <protection locked="0"/>
    </xf>
    <xf numFmtId="0" fontId="5" fillId="0" borderId="36" xfId="1" applyNumberFormat="1" applyFont="1" applyFill="1" applyBorder="1" applyAlignment="1" applyProtection="1">
      <alignment horizontal="center" vertical="center"/>
      <protection locked="0"/>
    </xf>
    <xf numFmtId="21" fontId="3" fillId="3" borderId="15" xfId="1" applyNumberFormat="1" applyFont="1" applyFill="1" applyBorder="1" applyAlignment="1" applyProtection="1">
      <alignment horizontal="left" vertical="center"/>
      <protection locked="0"/>
    </xf>
    <xf numFmtId="0" fontId="3" fillId="3" borderId="16" xfId="1" applyNumberFormat="1" applyFont="1" applyFill="1" applyBorder="1" applyAlignment="1" applyProtection="1">
      <alignment horizontal="center" vertical="center"/>
      <protection locked="0"/>
    </xf>
    <xf numFmtId="0" fontId="4" fillId="3" borderId="16" xfId="1" applyNumberFormat="1" applyFont="1" applyFill="1" applyBorder="1" applyAlignment="1" applyProtection="1">
      <alignment horizontal="center" vertical="center"/>
      <protection locked="0"/>
    </xf>
    <xf numFmtId="0" fontId="3" fillId="3" borderId="16" xfId="1" applyFont="1" applyFill="1" applyBorder="1" applyAlignment="1" applyProtection="1">
      <alignment horizontal="center" vertical="center"/>
      <protection locked="0"/>
    </xf>
    <xf numFmtId="0" fontId="4" fillId="3" borderId="16" xfId="1" applyFont="1" applyFill="1" applyBorder="1" applyAlignment="1" applyProtection="1">
      <alignment horizontal="center" vertical="center"/>
      <protection locked="0"/>
    </xf>
    <xf numFmtId="0" fontId="4" fillId="4" borderId="16" xfId="1" applyFont="1" applyFill="1" applyBorder="1" applyAlignment="1" applyProtection="1">
      <alignment horizontal="center" vertical="center"/>
      <protection locked="0"/>
    </xf>
    <xf numFmtId="0" fontId="5" fillId="0" borderId="36" xfId="1" applyFont="1" applyFill="1" applyBorder="1" applyAlignment="1" applyProtection="1">
      <alignment horizontal="center" vertical="center"/>
      <protection locked="0"/>
    </xf>
    <xf numFmtId="0" fontId="3" fillId="0" borderId="37" xfId="1" applyFont="1" applyFill="1" applyBorder="1" applyAlignment="1" applyProtection="1">
      <alignment vertical="center"/>
      <protection locked="0"/>
    </xf>
    <xf numFmtId="21" fontId="3" fillId="3" borderId="38" xfId="1" applyNumberFormat="1" applyFont="1" applyFill="1" applyBorder="1" applyAlignment="1" applyProtection="1">
      <alignment horizontal="left" vertical="center"/>
      <protection locked="0"/>
    </xf>
    <xf numFmtId="0" fontId="3" fillId="3" borderId="39" xfId="1" applyFont="1" applyFill="1" applyBorder="1" applyAlignment="1" applyProtection="1">
      <alignment horizontal="center" vertical="center"/>
      <protection locked="0"/>
    </xf>
    <xf numFmtId="21" fontId="4" fillId="3" borderId="38" xfId="1" applyNumberFormat="1" applyFont="1" applyFill="1" applyBorder="1" applyAlignment="1">
      <alignment horizontal="left" vertical="center"/>
    </xf>
    <xf numFmtId="0" fontId="4" fillId="3" borderId="39" xfId="1" applyFont="1" applyFill="1" applyBorder="1" applyAlignment="1" applyProtection="1">
      <alignment horizontal="center" vertical="center"/>
      <protection locked="0"/>
    </xf>
    <xf numFmtId="21" fontId="7" fillId="3" borderId="38" xfId="1" applyNumberFormat="1" applyFont="1" applyFill="1" applyBorder="1" applyAlignment="1">
      <alignment horizontal="left" vertical="center"/>
    </xf>
    <xf numFmtId="0" fontId="7" fillId="3" borderId="39" xfId="1" applyNumberFormat="1" applyFont="1" applyFill="1" applyBorder="1" applyAlignment="1">
      <alignment horizontal="center" vertical="center"/>
    </xf>
    <xf numFmtId="21" fontId="4" fillId="4" borderId="38" xfId="1" applyNumberFormat="1" applyFont="1" applyFill="1" applyBorder="1" applyAlignment="1">
      <alignment horizontal="left" vertical="center"/>
    </xf>
    <xf numFmtId="0" fontId="4" fillId="4" borderId="39" xfId="1" applyFont="1" applyFill="1" applyBorder="1" applyAlignment="1" applyProtection="1">
      <alignment horizontal="center" vertical="center"/>
      <protection locked="0"/>
    </xf>
    <xf numFmtId="21" fontId="7" fillId="4" borderId="38" xfId="1" applyNumberFormat="1" applyFont="1" applyFill="1" applyBorder="1" applyAlignment="1">
      <alignment horizontal="left" vertical="center"/>
    </xf>
    <xf numFmtId="0" fontId="7" fillId="4" borderId="39" xfId="1" applyNumberFormat="1" applyFont="1" applyFill="1" applyBorder="1" applyAlignment="1">
      <alignment horizontal="center" vertical="center"/>
    </xf>
    <xf numFmtId="21" fontId="5" fillId="0" borderId="38" xfId="1" applyNumberFormat="1" applyFont="1" applyFill="1" applyBorder="1" applyAlignment="1" applyProtection="1">
      <alignment horizontal="left" vertical="center"/>
      <protection locked="0"/>
    </xf>
    <xf numFmtId="0" fontId="5" fillId="0" borderId="40" xfId="1" applyFont="1" applyFill="1" applyBorder="1" applyAlignment="1" applyProtection="1">
      <alignment horizontal="center" vertical="center"/>
      <protection locked="0"/>
    </xf>
    <xf numFmtId="0" fontId="3" fillId="3" borderId="34" xfId="1" applyFont="1" applyFill="1" applyBorder="1" applyAlignment="1">
      <alignment horizontal="center" vertical="center"/>
    </xf>
    <xf numFmtId="21" fontId="5" fillId="0" borderId="41" xfId="1" applyNumberFormat="1" applyFont="1" applyFill="1" applyBorder="1" applyAlignment="1">
      <alignment horizontal="left" vertical="center"/>
    </xf>
    <xf numFmtId="0" fontId="5" fillId="0" borderId="35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/>
    </xf>
    <xf numFmtId="0" fontId="3" fillId="3" borderId="16" xfId="1" applyNumberFormat="1" applyFont="1" applyFill="1" applyBorder="1" applyAlignment="1">
      <alignment horizontal="center" vertical="center"/>
    </xf>
    <xf numFmtId="0" fontId="5" fillId="0" borderId="36" xfId="1" applyNumberFormat="1" applyFont="1" applyFill="1" applyBorder="1" applyAlignment="1">
      <alignment horizontal="center" vertical="center"/>
    </xf>
    <xf numFmtId="0" fontId="3" fillId="3" borderId="39" xfId="1" applyFont="1" applyFill="1" applyBorder="1" applyAlignment="1">
      <alignment horizontal="center" vertical="center"/>
    </xf>
    <xf numFmtId="0" fontId="4" fillId="3" borderId="39" xfId="1" applyFont="1" applyFill="1" applyBorder="1" applyAlignment="1">
      <alignment horizontal="center" vertical="center"/>
    </xf>
    <xf numFmtId="0" fontId="4" fillId="4" borderId="39" xfId="1" applyFont="1" applyFill="1" applyBorder="1" applyAlignment="1">
      <alignment horizontal="center" vertical="center"/>
    </xf>
    <xf numFmtId="21" fontId="5" fillId="0" borderId="42" xfId="1" applyNumberFormat="1" applyFont="1" applyFill="1" applyBorder="1" applyAlignment="1">
      <alignment horizontal="left" vertical="center"/>
    </xf>
    <xf numFmtId="0" fontId="5" fillId="0" borderId="40" xfId="1" applyFont="1" applyFill="1" applyBorder="1" applyAlignment="1">
      <alignment horizontal="center" vertical="center"/>
    </xf>
    <xf numFmtId="21" fontId="3" fillId="3" borderId="33" xfId="1" applyNumberFormat="1" applyFont="1" applyFill="1" applyBorder="1" applyAlignment="1" applyProtection="1">
      <alignment horizontal="left" vertical="center"/>
      <protection locked="0"/>
    </xf>
    <xf numFmtId="21" fontId="5" fillId="0" borderId="33" xfId="1" applyNumberFormat="1" applyFont="1" applyFill="1" applyBorder="1" applyAlignment="1">
      <alignment horizontal="left" vertical="center"/>
    </xf>
    <xf numFmtId="21" fontId="3" fillId="3" borderId="15" xfId="1" applyNumberFormat="1" applyFont="1" applyFill="1" applyBorder="1" applyAlignment="1">
      <alignment horizontal="left" vertical="center"/>
    </xf>
    <xf numFmtId="21" fontId="3" fillId="4" borderId="15" xfId="1" applyNumberFormat="1" applyFont="1" applyFill="1" applyBorder="1" applyAlignment="1">
      <alignment horizontal="left" vertical="center"/>
    </xf>
    <xf numFmtId="0" fontId="3" fillId="4" borderId="16" xfId="1" applyFont="1" applyFill="1" applyBorder="1" applyAlignment="1">
      <alignment horizontal="center" vertical="center"/>
    </xf>
    <xf numFmtId="0" fontId="3" fillId="4" borderId="16" xfId="1" applyNumberFormat="1" applyFont="1" applyFill="1" applyBorder="1" applyAlignment="1">
      <alignment horizontal="center" vertical="center"/>
    </xf>
    <xf numFmtId="21" fontId="5" fillId="0" borderId="38" xfId="1" applyNumberFormat="1" applyFont="1" applyFill="1" applyBorder="1" applyAlignment="1">
      <alignment horizontal="left" vertical="center"/>
    </xf>
    <xf numFmtId="0" fontId="3" fillId="3" borderId="34" xfId="1" applyNumberFormat="1" applyFont="1" applyFill="1" applyBorder="1" applyAlignment="1">
      <alignment horizontal="center" vertical="center"/>
    </xf>
    <xf numFmtId="0" fontId="5" fillId="0" borderId="35" xfId="1" applyNumberFormat="1" applyFont="1" applyFill="1" applyBorder="1" applyAlignment="1">
      <alignment horizontal="center" vertical="center"/>
    </xf>
    <xf numFmtId="0" fontId="3" fillId="3" borderId="39" xfId="1" applyNumberFormat="1" applyFont="1" applyFill="1" applyBorder="1" applyAlignment="1">
      <alignment horizontal="center" vertical="center"/>
    </xf>
    <xf numFmtId="0" fontId="4" fillId="3" borderId="39" xfId="1" applyNumberFormat="1" applyFont="1" applyFill="1" applyBorder="1" applyAlignment="1">
      <alignment horizontal="center" vertical="center"/>
    </xf>
    <xf numFmtId="0" fontId="4" fillId="4" borderId="39" xfId="1" applyNumberFormat="1" applyFont="1" applyFill="1" applyBorder="1" applyAlignment="1">
      <alignment horizontal="center" vertical="center"/>
    </xf>
    <xf numFmtId="0" fontId="7" fillId="4" borderId="39" xfId="1" applyFont="1" applyFill="1" applyBorder="1" applyAlignment="1">
      <alignment horizontal="center" vertical="center"/>
    </xf>
    <xf numFmtId="0" fontId="3" fillId="0" borderId="32" xfId="1" applyFont="1" applyFill="1" applyBorder="1" applyAlignment="1">
      <alignment vertical="center"/>
    </xf>
    <xf numFmtId="0" fontId="3" fillId="0" borderId="37" xfId="1" applyFont="1" applyFill="1" applyBorder="1" applyAlignment="1">
      <alignment vertical="center"/>
    </xf>
    <xf numFmtId="21" fontId="5" fillId="5" borderId="42" xfId="1" applyNumberFormat="1" applyFont="1" applyFill="1" applyBorder="1" applyAlignment="1">
      <alignment horizontal="left" vertical="center"/>
    </xf>
    <xf numFmtId="0" fontId="5" fillId="0" borderId="39" xfId="1" applyNumberFormat="1" applyFont="1" applyFill="1" applyBorder="1" applyAlignment="1">
      <alignment horizontal="center" vertical="center"/>
    </xf>
    <xf numFmtId="21" fontId="5" fillId="5" borderId="41" xfId="1" applyNumberFormat="1" applyFont="1" applyFill="1" applyBorder="1" applyAlignment="1">
      <alignment horizontal="left" vertical="center"/>
    </xf>
    <xf numFmtId="21" fontId="5" fillId="5" borderId="17" xfId="1" applyNumberFormat="1" applyFont="1" applyFill="1" applyBorder="1" applyAlignment="1">
      <alignment horizontal="left" vertical="center"/>
    </xf>
    <xf numFmtId="21" fontId="5" fillId="5" borderId="43" xfId="1" applyNumberFormat="1" applyFont="1" applyFill="1" applyBorder="1" applyAlignment="1">
      <alignment horizontal="left" vertical="center"/>
    </xf>
    <xf numFmtId="0" fontId="5" fillId="0" borderId="44" xfId="1" applyNumberFormat="1" applyFont="1" applyFill="1" applyBorder="1" applyAlignment="1">
      <alignment horizontal="center" vertical="center"/>
    </xf>
    <xf numFmtId="0" fontId="3" fillId="5" borderId="14" xfId="1" applyFont="1" applyFill="1" applyBorder="1" applyAlignment="1">
      <alignment vertical="center"/>
    </xf>
    <xf numFmtId="0" fontId="3" fillId="5" borderId="37" xfId="1" applyFont="1" applyFill="1" applyBorder="1" applyAlignment="1">
      <alignment vertical="center"/>
    </xf>
    <xf numFmtId="0" fontId="3" fillId="0" borderId="45" xfId="1" applyFont="1" applyFill="1" applyBorder="1" applyAlignment="1">
      <alignment vertical="center"/>
    </xf>
    <xf numFmtId="21" fontId="7" fillId="3" borderId="46" xfId="1" applyNumberFormat="1" applyFont="1" applyFill="1" applyBorder="1" applyAlignment="1">
      <alignment horizontal="left" vertical="center"/>
    </xf>
    <xf numFmtId="0" fontId="7" fillId="3" borderId="47" xfId="1" applyNumberFormat="1" applyFont="1" applyFill="1" applyBorder="1" applyAlignment="1">
      <alignment horizontal="center" vertical="center"/>
    </xf>
    <xf numFmtId="21" fontId="4" fillId="3" borderId="46" xfId="1" applyNumberFormat="1" applyFont="1" applyFill="1" applyBorder="1" applyAlignment="1">
      <alignment horizontal="left" vertical="center"/>
    </xf>
    <xf numFmtId="0" fontId="4" fillId="3" borderId="47" xfId="1" applyNumberFormat="1" applyFont="1" applyFill="1" applyBorder="1" applyAlignment="1">
      <alignment horizontal="center" vertical="center"/>
    </xf>
    <xf numFmtId="21" fontId="4" fillId="4" borderId="46" xfId="1" applyNumberFormat="1" applyFont="1" applyFill="1" applyBorder="1" applyAlignment="1">
      <alignment horizontal="left" vertical="center"/>
    </xf>
    <xf numFmtId="0" fontId="4" fillId="4" borderId="47" xfId="1" applyNumberFormat="1" applyFont="1" applyFill="1" applyBorder="1" applyAlignment="1">
      <alignment horizontal="center" vertical="center"/>
    </xf>
    <xf numFmtId="21" fontId="7" fillId="4" borderId="46" xfId="1" applyNumberFormat="1" applyFont="1" applyFill="1" applyBorder="1" applyAlignment="1">
      <alignment horizontal="left" vertical="center"/>
    </xf>
    <xf numFmtId="0" fontId="7" fillId="4" borderId="47" xfId="1" applyNumberFormat="1" applyFont="1" applyFill="1" applyBorder="1" applyAlignment="1">
      <alignment horizontal="center" vertical="center"/>
    </xf>
    <xf numFmtId="21" fontId="5" fillId="5" borderId="48" xfId="1" applyNumberFormat="1" applyFont="1" applyFill="1" applyBorder="1" applyAlignment="1">
      <alignment horizontal="left" vertical="center"/>
    </xf>
    <xf numFmtId="0" fontId="5" fillId="0" borderId="47" xfId="1" applyNumberFormat="1" applyFont="1" applyFill="1" applyBorder="1" applyAlignment="1">
      <alignment horizontal="center" vertical="center"/>
    </xf>
    <xf numFmtId="0" fontId="5" fillId="0" borderId="34" xfId="1" applyNumberFormat="1" applyFont="1" applyFill="1" applyBorder="1" applyAlignment="1">
      <alignment horizontal="center" vertical="center"/>
    </xf>
    <xf numFmtId="0" fontId="3" fillId="20" borderId="45" xfId="1" applyFont="1" applyFill="1" applyBorder="1" applyAlignment="1">
      <alignment vertical="top"/>
    </xf>
    <xf numFmtId="21" fontId="7" fillId="3" borderId="46" xfId="1" applyNumberFormat="1" applyFont="1" applyFill="1" applyBorder="1" applyAlignment="1">
      <alignment horizontal="left" vertical="top"/>
    </xf>
    <xf numFmtId="0" fontId="7" fillId="3" borderId="47" xfId="1" applyNumberFormat="1" applyFont="1" applyFill="1" applyBorder="1" applyAlignment="1">
      <alignment horizontal="center" vertical="top"/>
    </xf>
    <xf numFmtId="21" fontId="4" fillId="3" borderId="46" xfId="1" applyNumberFormat="1" applyFont="1" applyFill="1" applyBorder="1" applyAlignment="1">
      <alignment horizontal="left" vertical="top"/>
    </xf>
    <xf numFmtId="0" fontId="12" fillId="3" borderId="47" xfId="1" applyNumberFormat="1" applyFont="1" applyFill="1" applyBorder="1" applyAlignment="1">
      <alignment horizontal="center" vertical="top"/>
    </xf>
    <xf numFmtId="21" fontId="4" fillId="4" borderId="46" xfId="1" applyNumberFormat="1" applyFont="1" applyFill="1" applyBorder="1" applyAlignment="1">
      <alignment horizontal="left" vertical="top"/>
    </xf>
    <xf numFmtId="0" fontId="4" fillId="4" borderId="47" xfId="1" applyNumberFormat="1" applyFont="1" applyFill="1" applyBorder="1" applyAlignment="1">
      <alignment horizontal="center" vertical="top"/>
    </xf>
    <xf numFmtId="21" fontId="7" fillId="4" borderId="46" xfId="1" applyNumberFormat="1" applyFont="1" applyFill="1" applyBorder="1" applyAlignment="1">
      <alignment horizontal="left" vertical="top"/>
    </xf>
    <xf numFmtId="0" fontId="3" fillId="4" borderId="47" xfId="1" applyNumberFormat="1" applyFont="1" applyFill="1" applyBorder="1" applyAlignment="1">
      <alignment horizontal="center" vertical="top"/>
    </xf>
    <xf numFmtId="21" fontId="5" fillId="5" borderId="48" xfId="1" applyNumberFormat="1" applyFont="1" applyFill="1" applyBorder="1" applyAlignment="1">
      <alignment horizontal="left" vertical="top"/>
    </xf>
    <xf numFmtId="0" fontId="3" fillId="20" borderId="14" xfId="1" applyFont="1" applyFill="1" applyBorder="1" applyAlignment="1">
      <alignment vertical="top"/>
    </xf>
    <xf numFmtId="21" fontId="7" fillId="3" borderId="15" xfId="1" applyNumberFormat="1" applyFont="1" applyFill="1" applyBorder="1" applyAlignment="1">
      <alignment horizontal="left" vertical="top"/>
    </xf>
    <xf numFmtId="0" fontId="7" fillId="3" borderId="16" xfId="1" applyNumberFormat="1" applyFont="1" applyFill="1" applyBorder="1" applyAlignment="1">
      <alignment horizontal="center" vertical="top"/>
    </xf>
    <xf numFmtId="21" fontId="4" fillId="3" borderId="15" xfId="1" applyNumberFormat="1" applyFont="1" applyFill="1" applyBorder="1" applyAlignment="1">
      <alignment horizontal="left" vertical="top"/>
    </xf>
    <xf numFmtId="0" fontId="12" fillId="3" borderId="16" xfId="1" applyNumberFormat="1" applyFont="1" applyFill="1" applyBorder="1" applyAlignment="1">
      <alignment horizontal="center" vertical="top"/>
    </xf>
    <xf numFmtId="21" fontId="4" fillId="4" borderId="15" xfId="1" applyNumberFormat="1" applyFont="1" applyFill="1" applyBorder="1" applyAlignment="1">
      <alignment horizontal="left" vertical="top"/>
    </xf>
    <xf numFmtId="0" fontId="4" fillId="4" borderId="16" xfId="1" applyNumberFormat="1" applyFont="1" applyFill="1" applyBorder="1" applyAlignment="1">
      <alignment horizontal="center" vertical="top"/>
    </xf>
    <xf numFmtId="21" fontId="7" fillId="4" borderId="15" xfId="1" applyNumberFormat="1" applyFont="1" applyFill="1" applyBorder="1" applyAlignment="1">
      <alignment horizontal="left" vertical="top"/>
    </xf>
    <xf numFmtId="0" fontId="3" fillId="4" borderId="16" xfId="1" applyNumberFormat="1" applyFont="1" applyFill="1" applyBorder="1" applyAlignment="1">
      <alignment horizontal="center" vertical="top"/>
    </xf>
    <xf numFmtId="21" fontId="5" fillId="5" borderId="17" xfId="1" applyNumberFormat="1" applyFont="1" applyFill="1" applyBorder="1" applyAlignment="1">
      <alignment horizontal="left" vertical="top"/>
    </xf>
    <xf numFmtId="0" fontId="3" fillId="0" borderId="14" xfId="1" applyFont="1" applyFill="1" applyBorder="1" applyAlignment="1">
      <alignment vertical="top"/>
    </xf>
    <xf numFmtId="0" fontId="10" fillId="10" borderId="31" xfId="1" applyFont="1" applyFill="1" applyBorder="1" applyAlignment="1">
      <alignment vertical="center" wrapText="1"/>
    </xf>
    <xf numFmtId="0" fontId="10" fillId="10" borderId="4" xfId="1" applyFont="1" applyFill="1" applyBorder="1" applyAlignment="1">
      <alignment vertical="center" wrapText="1"/>
    </xf>
    <xf numFmtId="0" fontId="10" fillId="10" borderId="26" xfId="1" applyFont="1" applyFill="1" applyBorder="1" applyAlignment="1">
      <alignment vertical="center" wrapText="1"/>
    </xf>
    <xf numFmtId="0" fontId="5" fillId="0" borderId="40" xfId="1" applyNumberFormat="1" applyFont="1" applyFill="1" applyBorder="1" applyAlignment="1">
      <alignment horizontal="center" vertical="center"/>
    </xf>
    <xf numFmtId="0" fontId="3" fillId="0" borderId="51" xfId="1" applyFont="1" applyFill="1" applyBorder="1" applyAlignment="1">
      <alignment vertical="center"/>
    </xf>
    <xf numFmtId="0" fontId="3" fillId="0" borderId="52" xfId="1" applyFont="1" applyFill="1" applyBorder="1" applyAlignment="1">
      <alignment vertical="center"/>
    </xf>
    <xf numFmtId="0" fontId="13" fillId="3" borderId="34" xfId="1" applyNumberFormat="1" applyFont="1" applyFill="1" applyBorder="1" applyAlignment="1">
      <alignment horizontal="center" vertical="center"/>
    </xf>
    <xf numFmtId="0" fontId="12" fillId="4" borderId="34" xfId="1" applyNumberFormat="1" applyFont="1" applyFill="1" applyBorder="1" applyAlignment="1">
      <alignment horizontal="center" vertical="center"/>
    </xf>
    <xf numFmtId="0" fontId="12" fillId="3" borderId="34" xfId="1" applyNumberFormat="1" applyFont="1" applyFill="1" applyBorder="1" applyAlignment="1">
      <alignment horizontal="center" vertical="center"/>
    </xf>
    <xf numFmtId="0" fontId="7" fillId="0" borderId="35" xfId="1" applyNumberFormat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vertical="center"/>
    </xf>
    <xf numFmtId="0" fontId="13" fillId="3" borderId="16" xfId="1" applyNumberFormat="1" applyFont="1" applyFill="1" applyBorder="1" applyAlignment="1">
      <alignment horizontal="center" vertical="center"/>
    </xf>
    <xf numFmtId="0" fontId="12" fillId="4" borderId="16" xfId="1" applyNumberFormat="1" applyFont="1" applyFill="1" applyBorder="1" applyAlignment="1">
      <alignment horizontal="center" vertical="center"/>
    </xf>
    <xf numFmtId="0" fontId="12" fillId="3" borderId="16" xfId="1" applyNumberFormat="1" applyFont="1" applyFill="1" applyBorder="1" applyAlignment="1">
      <alignment horizontal="center" vertical="center"/>
    </xf>
    <xf numFmtId="0" fontId="7" fillId="0" borderId="36" xfId="1" applyNumberFormat="1" applyFont="1" applyFill="1" applyBorder="1" applyAlignment="1">
      <alignment horizontal="center" vertical="center"/>
    </xf>
    <xf numFmtId="0" fontId="3" fillId="0" borderId="54" xfId="1" applyFont="1" applyFill="1" applyBorder="1" applyAlignment="1">
      <alignment vertical="center"/>
    </xf>
    <xf numFmtId="0" fontId="3" fillId="0" borderId="56" xfId="1" applyFont="1" applyFill="1" applyBorder="1" applyAlignment="1">
      <alignment vertical="center"/>
    </xf>
    <xf numFmtId="0" fontId="3" fillId="0" borderId="57" xfId="1" applyFont="1" applyFill="1" applyBorder="1" applyAlignment="1">
      <alignment vertical="center"/>
    </xf>
    <xf numFmtId="0" fontId="13" fillId="3" borderId="39" xfId="1" applyNumberFormat="1" applyFont="1" applyFill="1" applyBorder="1" applyAlignment="1">
      <alignment horizontal="center" vertical="center"/>
    </xf>
    <xf numFmtId="0" fontId="12" fillId="4" borderId="39" xfId="1" applyNumberFormat="1" applyFont="1" applyFill="1" applyBorder="1" applyAlignment="1">
      <alignment horizontal="center" vertical="center"/>
    </xf>
    <xf numFmtId="0" fontId="12" fillId="3" borderId="39" xfId="1" applyNumberFormat="1" applyFont="1" applyFill="1" applyBorder="1" applyAlignment="1">
      <alignment horizontal="center" vertical="center"/>
    </xf>
    <xf numFmtId="0" fontId="7" fillId="0" borderId="40" xfId="1" applyNumberFormat="1" applyFont="1" applyFill="1" applyBorder="1" applyAlignment="1">
      <alignment horizontal="center" vertical="center"/>
    </xf>
    <xf numFmtId="0" fontId="3" fillId="0" borderId="58" xfId="1" applyFont="1" applyFill="1" applyBorder="1" applyAlignment="1">
      <alignment vertical="center"/>
    </xf>
    <xf numFmtId="0" fontId="3" fillId="0" borderId="59" xfId="1" applyFont="1" applyFill="1" applyBorder="1" applyAlignment="1">
      <alignment vertical="center"/>
    </xf>
    <xf numFmtId="0" fontId="1" fillId="0" borderId="0" xfId="1" applyBorder="1" applyAlignment="1">
      <alignment horizontal="center" vertical="center"/>
    </xf>
    <xf numFmtId="14" fontId="1" fillId="0" borderId="0" xfId="1" applyNumberFormat="1" applyBorder="1" applyAlignment="1">
      <alignment horizontal="center" vertical="center" textRotation="90"/>
    </xf>
    <xf numFmtId="0" fontId="1" fillId="0" borderId="61" xfId="1" applyBorder="1"/>
    <xf numFmtId="0" fontId="15" fillId="0" borderId="0" xfId="0" applyFont="1"/>
    <xf numFmtId="0" fontId="4" fillId="3" borderId="64" xfId="1" applyFont="1" applyFill="1" applyBorder="1" applyAlignment="1">
      <alignment horizontal="center" textRotation="90" wrapText="1"/>
    </xf>
    <xf numFmtId="0" fontId="16" fillId="0" borderId="63" xfId="1" applyFont="1" applyFill="1" applyBorder="1" applyAlignment="1">
      <alignment horizontal="center" vertical="center" textRotation="90" wrapText="1"/>
    </xf>
    <xf numFmtId="0" fontId="7" fillId="0" borderId="4" xfId="1" applyFont="1" applyFill="1" applyBorder="1" applyAlignment="1">
      <alignment horizontal="left" textRotation="90" wrapText="1"/>
    </xf>
    <xf numFmtId="0" fontId="17" fillId="0" borderId="65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 textRotation="90" wrapText="1"/>
    </xf>
    <xf numFmtId="1" fontId="1" fillId="9" borderId="61" xfId="1" applyNumberFormat="1" applyFill="1" applyBorder="1"/>
    <xf numFmtId="0" fontId="1" fillId="0" borderId="65" xfId="1" applyFill="1" applyBorder="1"/>
    <xf numFmtId="21" fontId="1" fillId="0" borderId="65" xfId="1" applyNumberFormat="1" applyBorder="1"/>
    <xf numFmtId="14" fontId="17" fillId="0" borderId="65" xfId="1" applyNumberFormat="1" applyFont="1" applyBorder="1" applyAlignment="1">
      <alignment horizontal="left"/>
    </xf>
    <xf numFmtId="1" fontId="1" fillId="0" borderId="65" xfId="1" applyNumberFormat="1" applyBorder="1"/>
    <xf numFmtId="2" fontId="1" fillId="0" borderId="0" xfId="1" applyNumberFormat="1"/>
    <xf numFmtId="0" fontId="2" fillId="2" borderId="0" xfId="1" applyFont="1" applyFill="1" applyAlignment="1">
      <alignment horizontal="center" vertical="center" wrapText="1"/>
    </xf>
    <xf numFmtId="0" fontId="5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1" fillId="0" borderId="30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14" fontId="1" fillId="0" borderId="30" xfId="1" applyNumberFormat="1" applyBorder="1" applyAlignment="1">
      <alignment horizontal="center" vertical="center" textRotation="90"/>
    </xf>
    <xf numFmtId="14" fontId="1" fillId="0" borderId="13" xfId="1" applyNumberFormat="1" applyBorder="1" applyAlignment="1">
      <alignment horizontal="center" vertical="center" textRotation="90"/>
    </xf>
    <xf numFmtId="14" fontId="1" fillId="0" borderId="25" xfId="1" applyNumberFormat="1" applyBorder="1" applyAlignment="1">
      <alignment horizontal="center" vertical="center" textRotation="90"/>
    </xf>
    <xf numFmtId="0" fontId="10" fillId="10" borderId="49" xfId="1" applyFont="1" applyFill="1" applyBorder="1" applyAlignment="1">
      <alignment horizontal="center" vertical="center" wrapText="1"/>
    </xf>
    <xf numFmtId="0" fontId="10" fillId="10" borderId="0" xfId="1" applyFont="1" applyFill="1" applyBorder="1" applyAlignment="1">
      <alignment horizontal="center" vertical="center" wrapText="1"/>
    </xf>
    <xf numFmtId="0" fontId="10" fillId="10" borderId="60" xfId="1" applyFont="1" applyFill="1" applyBorder="1" applyAlignment="1">
      <alignment horizontal="center" vertical="center" wrapText="1"/>
    </xf>
    <xf numFmtId="0" fontId="1" fillId="0" borderId="61" xfId="1" applyBorder="1" applyAlignment="1">
      <alignment horizontal="center" vertical="center"/>
    </xf>
    <xf numFmtId="0" fontId="1" fillId="0" borderId="62" xfId="1" applyBorder="1" applyAlignment="1">
      <alignment horizontal="center" vertical="center"/>
    </xf>
    <xf numFmtId="0" fontId="1" fillId="0" borderId="63" xfId="1" applyBorder="1" applyAlignment="1">
      <alignment horizontal="center" vertical="center"/>
    </xf>
    <xf numFmtId="14" fontId="1" fillId="0" borderId="61" xfId="1" applyNumberFormat="1" applyBorder="1" applyAlignment="1">
      <alignment horizontal="center" vertical="center" textRotation="90"/>
    </xf>
    <xf numFmtId="14" fontId="1" fillId="0" borderId="62" xfId="1" applyNumberFormat="1" applyBorder="1" applyAlignment="1">
      <alignment horizontal="center" vertical="center" textRotation="90"/>
    </xf>
    <xf numFmtId="14" fontId="1" fillId="0" borderId="63" xfId="1" applyNumberFormat="1" applyBorder="1" applyAlignment="1">
      <alignment horizontal="center" vertical="center" textRotation="90"/>
    </xf>
    <xf numFmtId="0" fontId="10" fillId="10" borderId="61" xfId="1" applyFont="1" applyFill="1" applyBorder="1" applyAlignment="1">
      <alignment horizontal="center" vertical="center" wrapText="1"/>
    </xf>
    <xf numFmtId="0" fontId="10" fillId="10" borderId="62" xfId="1" applyFont="1" applyFill="1" applyBorder="1" applyAlignment="1">
      <alignment horizontal="center" vertical="center" wrapText="1"/>
    </xf>
    <xf numFmtId="0" fontId="10" fillId="10" borderId="63" xfId="1" applyFont="1" applyFill="1" applyBorder="1" applyAlignment="1">
      <alignment horizontal="center" vertical="center" wrapText="1"/>
    </xf>
    <xf numFmtId="0" fontId="1" fillId="0" borderId="13" xfId="1" applyBorder="1" applyAlignment="1">
      <alignment horizontal="center" vertical="center" textRotation="90"/>
    </xf>
    <xf numFmtId="0" fontId="10" fillId="10" borderId="31" xfId="1" applyFont="1" applyFill="1" applyBorder="1" applyAlignment="1">
      <alignment horizontal="center" vertical="center" wrapText="1"/>
    </xf>
    <xf numFmtId="0" fontId="10" fillId="10" borderId="4" xfId="1" applyFont="1" applyFill="1" applyBorder="1" applyAlignment="1">
      <alignment horizontal="center" vertical="center" wrapText="1"/>
    </xf>
    <xf numFmtId="0" fontId="10" fillId="10" borderId="26" xfId="1" applyFont="1" applyFill="1" applyBorder="1" applyAlignment="1">
      <alignment horizontal="center" vertical="center" wrapText="1"/>
    </xf>
    <xf numFmtId="0" fontId="10" fillId="2" borderId="50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55" xfId="1" applyFont="1" applyFill="1" applyBorder="1" applyAlignment="1">
      <alignment horizontal="center" vertical="center" wrapText="1"/>
    </xf>
    <xf numFmtId="0" fontId="10" fillId="2" borderId="31" xfId="1" applyFont="1" applyFill="1" applyBorder="1" applyAlignment="1">
      <alignment horizontal="left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10" fillId="2" borderId="26" xfId="1" applyFont="1" applyFill="1" applyBorder="1" applyAlignment="1">
      <alignment horizontal="left" vertical="center" wrapText="1"/>
    </xf>
    <xf numFmtId="0" fontId="10" fillId="10" borderId="31" xfId="1" applyFont="1" applyFill="1" applyBorder="1" applyAlignment="1">
      <alignment horizontal="left" vertical="center" wrapText="1"/>
    </xf>
    <xf numFmtId="0" fontId="10" fillId="10" borderId="4" xfId="1" applyFont="1" applyFill="1" applyBorder="1" applyAlignment="1">
      <alignment horizontal="left" vertical="center" wrapText="1"/>
    </xf>
    <xf numFmtId="0" fontId="10" fillId="10" borderId="26" xfId="1" applyFont="1" applyFill="1" applyBorder="1" applyAlignment="1">
      <alignment horizontal="left" vertical="center" wrapText="1"/>
    </xf>
    <xf numFmtId="0" fontId="9" fillId="15" borderId="31" xfId="1" applyFont="1" applyFill="1" applyBorder="1" applyAlignment="1">
      <alignment horizontal="left" vertical="center" wrapText="1"/>
    </xf>
    <xf numFmtId="0" fontId="9" fillId="15" borderId="4" xfId="1" applyFont="1" applyFill="1" applyBorder="1" applyAlignment="1">
      <alignment horizontal="left" vertical="center" wrapText="1"/>
    </xf>
    <xf numFmtId="0" fontId="9" fillId="15" borderId="26" xfId="1" applyFont="1" applyFill="1" applyBorder="1" applyAlignment="1">
      <alignment horizontal="left" vertical="center" wrapText="1"/>
    </xf>
    <xf numFmtId="0" fontId="10" fillId="19" borderId="4" xfId="1" applyFont="1" applyFill="1" applyBorder="1" applyAlignment="1">
      <alignment horizontal="left" vertical="center" wrapText="1"/>
    </xf>
    <xf numFmtId="0" fontId="10" fillId="19" borderId="26" xfId="1" applyFont="1" applyFill="1" applyBorder="1" applyAlignment="1">
      <alignment horizontal="left" vertical="center" wrapText="1"/>
    </xf>
    <xf numFmtId="0" fontId="9" fillId="18" borderId="4" xfId="1" applyFont="1" applyFill="1" applyBorder="1" applyAlignment="1">
      <alignment horizontal="left" vertical="center" wrapText="1"/>
    </xf>
    <xf numFmtId="0" fontId="1" fillId="0" borderId="25" xfId="1" applyBorder="1" applyAlignment="1">
      <alignment horizontal="center" vertical="center" textRotation="90"/>
    </xf>
    <xf numFmtId="0" fontId="1" fillId="16" borderId="31" xfId="1" applyFont="1" applyFill="1" applyBorder="1" applyAlignment="1">
      <alignment horizontal="left" vertical="center" wrapText="1"/>
    </xf>
    <xf numFmtId="0" fontId="1" fillId="16" borderId="4" xfId="1" applyFont="1" applyFill="1" applyBorder="1" applyAlignment="1">
      <alignment horizontal="left" vertical="center" wrapText="1"/>
    </xf>
    <xf numFmtId="0" fontId="1" fillId="16" borderId="26" xfId="1" applyFont="1" applyFill="1" applyBorder="1" applyAlignment="1">
      <alignment horizontal="left" vertical="center" wrapText="1"/>
    </xf>
    <xf numFmtId="0" fontId="9" fillId="17" borderId="31" xfId="1" applyFont="1" applyFill="1" applyBorder="1" applyAlignment="1">
      <alignment horizontal="left" vertical="center" wrapText="1"/>
    </xf>
    <xf numFmtId="0" fontId="9" fillId="17" borderId="4" xfId="1" applyFont="1" applyFill="1" applyBorder="1" applyAlignment="1">
      <alignment horizontal="left" vertical="center" wrapText="1"/>
    </xf>
    <xf numFmtId="0" fontId="1" fillId="5" borderId="31" xfId="1" applyFont="1" applyFill="1" applyBorder="1" applyAlignment="1">
      <alignment horizontal="left" vertical="center" wrapText="1"/>
    </xf>
    <xf numFmtId="0" fontId="1" fillId="5" borderId="4" xfId="1" applyFont="1" applyFill="1" applyBorder="1" applyAlignment="1">
      <alignment horizontal="left" vertical="center" wrapText="1"/>
    </xf>
    <xf numFmtId="0" fontId="1" fillId="5" borderId="26" xfId="1" applyFont="1" applyFill="1" applyBorder="1" applyAlignment="1">
      <alignment horizontal="left" vertical="center" wrapText="1"/>
    </xf>
    <xf numFmtId="0" fontId="1" fillId="7" borderId="31" xfId="1" applyFont="1" applyFill="1" applyBorder="1" applyAlignment="1">
      <alignment horizontal="left" vertical="center" wrapText="1"/>
    </xf>
    <xf numFmtId="0" fontId="1" fillId="7" borderId="4" xfId="1" applyFont="1" applyFill="1" applyBorder="1" applyAlignment="1">
      <alignment horizontal="left" vertical="center" wrapText="1"/>
    </xf>
    <xf numFmtId="0" fontId="1" fillId="7" borderId="26" xfId="1" applyFont="1" applyFill="1" applyBorder="1" applyAlignment="1">
      <alignment horizontal="left" vertical="center" wrapText="1"/>
    </xf>
    <xf numFmtId="0" fontId="1" fillId="14" borderId="31" xfId="1" applyFont="1" applyFill="1" applyBorder="1" applyAlignment="1">
      <alignment horizontal="left" vertical="center" wrapText="1"/>
    </xf>
    <xf numFmtId="0" fontId="1" fillId="14" borderId="4" xfId="1" applyFont="1" applyFill="1" applyBorder="1" applyAlignment="1">
      <alignment horizontal="left" vertical="center" wrapText="1"/>
    </xf>
    <xf numFmtId="0" fontId="1" fillId="14" borderId="26" xfId="1" applyFont="1" applyFill="1" applyBorder="1" applyAlignment="1">
      <alignment horizontal="left" vertical="center" wrapText="1"/>
    </xf>
    <xf numFmtId="0" fontId="1" fillId="3" borderId="31" xfId="1" applyFont="1" applyFill="1" applyBorder="1" applyAlignment="1">
      <alignment horizontal="left" vertical="center" wrapText="1"/>
    </xf>
    <xf numFmtId="0" fontId="1" fillId="3" borderId="4" xfId="1" applyFont="1" applyFill="1" applyBorder="1" applyAlignment="1">
      <alignment horizontal="left" vertical="center" wrapText="1"/>
    </xf>
    <xf numFmtId="0" fontId="1" fillId="3" borderId="26" xfId="1" applyFont="1" applyFill="1" applyBorder="1" applyAlignment="1">
      <alignment horizontal="left" vertical="center" wrapText="1"/>
    </xf>
    <xf numFmtId="0" fontId="1" fillId="13" borderId="31" xfId="1" applyFont="1" applyFill="1" applyBorder="1" applyAlignment="1">
      <alignment horizontal="left" vertical="center" wrapText="1"/>
    </xf>
    <xf numFmtId="0" fontId="1" fillId="13" borderId="4" xfId="1" applyFont="1" applyFill="1" applyBorder="1" applyAlignment="1">
      <alignment horizontal="left" vertical="center" wrapText="1"/>
    </xf>
    <xf numFmtId="0" fontId="1" fillId="13" borderId="26" xfId="1" applyFont="1" applyFill="1" applyBorder="1" applyAlignment="1">
      <alignment horizontal="left" vertical="center" wrapText="1"/>
    </xf>
    <xf numFmtId="0" fontId="1" fillId="11" borderId="31" xfId="1" applyFont="1" applyFill="1" applyBorder="1" applyAlignment="1" applyProtection="1">
      <alignment horizontal="left" vertical="center" wrapText="1"/>
      <protection locked="0"/>
    </xf>
    <xf numFmtId="0" fontId="1" fillId="11" borderId="4" xfId="1" applyFont="1" applyFill="1" applyBorder="1" applyAlignment="1" applyProtection="1">
      <alignment horizontal="left" vertical="center" wrapText="1"/>
      <protection locked="0"/>
    </xf>
    <xf numFmtId="0" fontId="1" fillId="11" borderId="26" xfId="1" applyFont="1" applyFill="1" applyBorder="1" applyAlignment="1" applyProtection="1">
      <alignment horizontal="left" vertical="center" wrapText="1"/>
      <protection locked="0"/>
    </xf>
    <xf numFmtId="0" fontId="9" fillId="12" borderId="31" xfId="1" applyFont="1" applyFill="1" applyBorder="1" applyAlignment="1" applyProtection="1">
      <alignment horizontal="left" vertical="center" wrapText="1"/>
      <protection locked="0"/>
    </xf>
    <xf numFmtId="0" fontId="9" fillId="12" borderId="4" xfId="1" applyFont="1" applyFill="1" applyBorder="1" applyAlignment="1" applyProtection="1">
      <alignment horizontal="left" vertical="center" wrapText="1"/>
      <protection locked="0"/>
    </xf>
    <xf numFmtId="0" fontId="9" fillId="12" borderId="26" xfId="1" applyFont="1" applyFill="1" applyBorder="1" applyAlignment="1" applyProtection="1">
      <alignment horizontal="left" vertical="center" wrapText="1"/>
      <protection locked="0"/>
    </xf>
    <xf numFmtId="0" fontId="1" fillId="9" borderId="31" xfId="1" applyFont="1" applyFill="1" applyBorder="1" applyAlignment="1" applyProtection="1">
      <alignment horizontal="left" vertical="center" wrapText="1"/>
      <protection locked="0"/>
    </xf>
    <xf numFmtId="0" fontId="1" fillId="9" borderId="4" xfId="1" applyFont="1" applyFill="1" applyBorder="1" applyAlignment="1" applyProtection="1">
      <alignment horizontal="left" vertical="center" wrapText="1"/>
      <protection locked="0"/>
    </xf>
    <xf numFmtId="0" fontId="1" fillId="9" borderId="26" xfId="1" applyFont="1" applyFill="1" applyBorder="1" applyAlignment="1" applyProtection="1">
      <alignment horizontal="left" vertical="center" wrapText="1"/>
      <protection locked="0"/>
    </xf>
    <xf numFmtId="0" fontId="1" fillId="10" borderId="31" xfId="1" applyFont="1" applyFill="1" applyBorder="1" applyAlignment="1" applyProtection="1">
      <alignment horizontal="left" vertical="center" wrapText="1"/>
      <protection locked="0"/>
    </xf>
    <xf numFmtId="0" fontId="1" fillId="10" borderId="4" xfId="1" applyFont="1" applyFill="1" applyBorder="1" applyAlignment="1" applyProtection="1">
      <alignment horizontal="left" vertical="center" wrapText="1"/>
      <protection locked="0"/>
    </xf>
    <xf numFmtId="0" fontId="1" fillId="10" borderId="26" xfId="1" applyFont="1" applyFill="1" applyBorder="1" applyAlignment="1" applyProtection="1">
      <alignment horizontal="left" vertical="center" wrapText="1"/>
      <protection locked="0"/>
    </xf>
    <xf numFmtId="0" fontId="1" fillId="0" borderId="7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14" fontId="1" fillId="0" borderId="7" xfId="1" applyNumberFormat="1" applyBorder="1" applyAlignment="1">
      <alignment horizontal="center" vertical="center" textRotation="90"/>
    </xf>
    <xf numFmtId="0" fontId="1" fillId="0" borderId="19" xfId="1" applyBorder="1" applyAlignment="1">
      <alignment horizontal="center" vertical="center" textRotation="90"/>
    </xf>
    <xf numFmtId="0" fontId="1" fillId="7" borderId="8" xfId="1" applyFont="1" applyFill="1" applyBorder="1" applyAlignment="1">
      <alignment horizontal="left" vertical="center" wrapText="1"/>
    </xf>
    <xf numFmtId="0" fontId="1" fillId="7" borderId="20" xfId="1" applyFont="1" applyFill="1" applyBorder="1" applyAlignment="1">
      <alignment horizontal="left" vertical="center" wrapText="1"/>
    </xf>
    <xf numFmtId="0" fontId="1" fillId="8" borderId="8" xfId="1" applyFont="1" applyFill="1" applyBorder="1" applyAlignment="1">
      <alignment horizontal="left" vertical="center" wrapText="1"/>
    </xf>
    <xf numFmtId="0" fontId="1" fillId="8" borderId="4" xfId="1" applyFont="1" applyFill="1" applyBorder="1" applyAlignment="1">
      <alignment horizontal="left" vertical="center" wrapText="1"/>
    </xf>
    <xf numFmtId="0" fontId="1" fillId="8" borderId="26" xfId="1" applyFont="1" applyFill="1" applyBorder="1" applyAlignment="1">
      <alignment horizontal="left" vertical="center" wrapText="1"/>
    </xf>
    <xf numFmtId="0" fontId="1" fillId="5" borderId="8" xfId="1" applyFont="1" applyFill="1" applyBorder="1" applyAlignment="1" applyProtection="1">
      <alignment horizontal="left" vertical="center" wrapText="1"/>
      <protection locked="0"/>
    </xf>
    <xf numFmtId="0" fontId="1" fillId="5" borderId="4" xfId="1" applyFont="1" applyFill="1" applyBorder="1" applyAlignment="1" applyProtection="1">
      <alignment horizontal="left" vertical="center" wrapText="1"/>
      <protection locked="0"/>
    </xf>
    <xf numFmtId="0" fontId="1" fillId="5" borderId="20" xfId="1" applyFont="1" applyFill="1" applyBorder="1" applyAlignment="1" applyProtection="1">
      <alignment horizontal="left" vertical="center" wrapText="1"/>
      <protection locked="0"/>
    </xf>
    <xf numFmtId="0" fontId="1" fillId="6" borderId="8" xfId="1" applyFont="1" applyFill="1" applyBorder="1" applyAlignment="1">
      <alignment horizontal="left" vertical="center" wrapText="1"/>
    </xf>
    <xf numFmtId="0" fontId="1" fillId="6" borderId="4" xfId="1" applyFont="1" applyFill="1" applyBorder="1" applyAlignment="1">
      <alignment horizontal="left" vertical="center" wrapText="1"/>
    </xf>
    <xf numFmtId="0" fontId="1" fillId="6" borderId="20" xfId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1" fillId="0" borderId="0" xfId="1" applyFont="1" applyAlignment="1"/>
    <xf numFmtId="0" fontId="0" fillId="0" borderId="0" xfId="0" applyAlignment="1"/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</cellXfs>
  <cellStyles count="2">
    <cellStyle name="Standard" xfId="0" builtinId="0"/>
    <cellStyle name="Standard 2" xfId="1" xr:uid="{00000000-0005-0000-0000-000001000000}"/>
  </cellStyles>
  <dxfs count="30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22"/>
  <sheetViews>
    <sheetView tabSelected="1" topLeftCell="A268" zoomScale="90" zoomScaleNormal="90" zoomScaleSheetLayoutView="90" workbookViewId="0">
      <selection activeCell="M297" sqref="M297"/>
    </sheetView>
  </sheetViews>
  <sheetFormatPr baseColWidth="10" defaultColWidth="11.5" defaultRowHeight="13"/>
  <cols>
    <col min="1" max="1" width="4.1640625" style="2" bestFit="1" customWidth="1"/>
    <col min="2" max="2" width="4.1640625" style="3" customWidth="1"/>
    <col min="3" max="3" width="34.33203125" style="2" customWidth="1"/>
    <col min="4" max="5" width="14" style="4" bestFit="1" customWidth="1"/>
    <col min="6" max="6" width="9.1640625" style="2" bestFit="1" customWidth="1"/>
    <col min="7" max="7" width="11.6640625" style="2" bestFit="1" customWidth="1"/>
    <col min="8" max="8" width="9.5" style="2" customWidth="1"/>
    <col min="9" max="9" width="8.6640625" style="2" bestFit="1" customWidth="1"/>
    <col min="10" max="10" width="9.1640625" style="2" bestFit="1" customWidth="1"/>
    <col min="11" max="11" width="11.6640625" style="2" bestFit="1" customWidth="1"/>
    <col min="12" max="12" width="10.5" style="2" customWidth="1"/>
    <col min="13" max="13" width="8.6640625" style="2" bestFit="1" customWidth="1"/>
    <col min="14" max="14" width="9.1640625" style="2" bestFit="1" customWidth="1"/>
    <col min="15" max="15" width="11.6640625" style="2" bestFit="1" customWidth="1"/>
    <col min="16" max="16" width="9.33203125" style="2" customWidth="1"/>
    <col min="17" max="17" width="8.6640625" style="2" bestFit="1" customWidth="1"/>
    <col min="18" max="18" width="9.1640625" style="2" bestFit="1" customWidth="1"/>
    <col min="19" max="19" width="11.6640625" style="2" bestFit="1" customWidth="1"/>
    <col min="20" max="20" width="9.33203125" style="2" bestFit="1" customWidth="1"/>
    <col min="21" max="21" width="8.6640625" style="2" bestFit="1" customWidth="1"/>
    <col min="22" max="22" width="9.5" style="2" customWidth="1"/>
    <col min="23" max="23" width="8.6640625" style="2" bestFit="1" customWidth="1"/>
    <col min="24" max="24" width="11.1640625" style="2" customWidth="1"/>
    <col min="25" max="25" width="9" style="2" bestFit="1" customWidth="1"/>
    <col min="26" max="26" width="18.5" style="1" bestFit="1" customWidth="1"/>
    <col min="27" max="16384" width="11.5" style="2"/>
  </cols>
  <sheetData>
    <row r="1" spans="1:26" ht="49.5" customHeight="1">
      <c r="A1" s="314" t="s">
        <v>0</v>
      </c>
      <c r="B1" s="314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</row>
    <row r="2" spans="1:26" ht="21" customHeight="1" thickBot="1">
      <c r="E2" s="5"/>
      <c r="F2" s="316" t="s">
        <v>1</v>
      </c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</row>
    <row r="3" spans="1:26" ht="21" customHeight="1" thickBot="1">
      <c r="F3" s="224" t="s">
        <v>2</v>
      </c>
      <c r="G3" s="318"/>
      <c r="H3" s="318"/>
      <c r="I3" s="318"/>
      <c r="J3" s="318"/>
      <c r="K3" s="319"/>
      <c r="L3" s="227" t="s">
        <v>3</v>
      </c>
      <c r="M3" s="320"/>
      <c r="N3" s="320"/>
      <c r="O3" s="320"/>
      <c r="P3" s="320"/>
      <c r="Q3" s="320"/>
      <c r="R3" s="320"/>
      <c r="S3" s="320"/>
      <c r="T3" s="6"/>
      <c r="U3" s="7"/>
      <c r="V3" s="224" t="s">
        <v>4</v>
      </c>
      <c r="W3" s="319"/>
      <c r="X3" s="321" t="s">
        <v>5</v>
      </c>
      <c r="Y3" s="322"/>
    </row>
    <row r="4" spans="1:26" ht="132" customHeight="1" thickBot="1">
      <c r="A4" s="8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9" t="s">
        <v>11</v>
      </c>
      <c r="G4" s="10" t="s">
        <v>12</v>
      </c>
      <c r="H4" s="11" t="s">
        <v>13</v>
      </c>
      <c r="I4" s="12" t="s">
        <v>14</v>
      </c>
      <c r="J4" s="9" t="s">
        <v>15</v>
      </c>
      <c r="K4" s="10" t="s">
        <v>16</v>
      </c>
      <c r="L4" s="13" t="s">
        <v>17</v>
      </c>
      <c r="M4" s="14" t="s">
        <v>18</v>
      </c>
      <c r="N4" s="15" t="s">
        <v>19</v>
      </c>
      <c r="O4" s="16" t="s">
        <v>20</v>
      </c>
      <c r="P4" s="13" t="s">
        <v>21</v>
      </c>
      <c r="Q4" s="14" t="s">
        <v>22</v>
      </c>
      <c r="R4" s="15" t="s">
        <v>23</v>
      </c>
      <c r="S4" s="16" t="s">
        <v>24</v>
      </c>
      <c r="T4" s="13" t="s">
        <v>25</v>
      </c>
      <c r="U4" s="14" t="s">
        <v>26</v>
      </c>
      <c r="V4" s="11" t="s">
        <v>27</v>
      </c>
      <c r="W4" s="12" t="s">
        <v>28</v>
      </c>
      <c r="X4" s="8" t="s">
        <v>29</v>
      </c>
      <c r="Y4" s="17" t="s">
        <v>30</v>
      </c>
    </row>
    <row r="5" spans="1:26" ht="17" thickTop="1">
      <c r="A5" s="299">
        <v>1</v>
      </c>
      <c r="B5" s="301">
        <v>41765</v>
      </c>
      <c r="C5" s="308" t="s">
        <v>31</v>
      </c>
      <c r="D5" s="18" t="s">
        <v>32</v>
      </c>
      <c r="E5" s="18" t="s">
        <v>33</v>
      </c>
      <c r="F5" s="19">
        <v>7.3263888888888892E-3</v>
      </c>
      <c r="G5" s="20">
        <v>3</v>
      </c>
      <c r="H5" s="21">
        <f t="shared" ref="H5:H68" si="0">SUM(J5-F5)</f>
        <v>7.3379629629629628E-3</v>
      </c>
      <c r="I5" s="22">
        <v>3</v>
      </c>
      <c r="J5" s="19">
        <v>1.4664351851851852E-2</v>
      </c>
      <c r="K5" s="20">
        <v>3</v>
      </c>
      <c r="L5" s="23">
        <f t="shared" ref="L5:L68" si="1">SUM(N5-J5)</f>
        <v>6.3310185185185205E-3</v>
      </c>
      <c r="M5" s="24">
        <v>1</v>
      </c>
      <c r="N5" s="25">
        <v>2.0995370370370373E-2</v>
      </c>
      <c r="O5" s="26">
        <v>2</v>
      </c>
      <c r="P5" s="23">
        <f t="shared" ref="P5:P68" si="2">SUM(R5-N5)</f>
        <v>6.3657407407407378E-3</v>
      </c>
      <c r="Q5" s="24">
        <v>2</v>
      </c>
      <c r="R5" s="25">
        <v>2.736111111111111E-2</v>
      </c>
      <c r="S5" s="26">
        <v>2</v>
      </c>
      <c r="T5" s="23">
        <f t="shared" ref="T5:T68" si="3">SUM(R5-J5)</f>
        <v>1.2696759259259258E-2</v>
      </c>
      <c r="U5" s="24">
        <v>1</v>
      </c>
      <c r="V5" s="21">
        <f t="shared" ref="V5:V20" si="4">SUM(X5-R5)</f>
        <v>7.2453703703703708E-3</v>
      </c>
      <c r="W5" s="22">
        <v>1</v>
      </c>
      <c r="X5" s="27">
        <v>3.4606481481481481E-2</v>
      </c>
      <c r="Y5" s="28">
        <v>1</v>
      </c>
      <c r="Z5" s="2"/>
    </row>
    <row r="6" spans="1:26" ht="16">
      <c r="A6" s="230"/>
      <c r="B6" s="247"/>
      <c r="C6" s="309"/>
      <c r="D6" s="29" t="s">
        <v>34</v>
      </c>
      <c r="E6" s="29" t="s">
        <v>35</v>
      </c>
      <c r="F6" s="30">
        <v>6.8634259259259256E-3</v>
      </c>
      <c r="G6" s="31">
        <v>1</v>
      </c>
      <c r="H6" s="32">
        <f t="shared" si="0"/>
        <v>7.060185185185185E-3</v>
      </c>
      <c r="I6" s="33">
        <v>1</v>
      </c>
      <c r="J6" s="30">
        <v>1.3923611111111111E-2</v>
      </c>
      <c r="K6" s="31">
        <v>1</v>
      </c>
      <c r="L6" s="34">
        <f t="shared" si="1"/>
        <v>6.5625000000000006E-3</v>
      </c>
      <c r="M6" s="35">
        <v>2</v>
      </c>
      <c r="N6" s="36">
        <v>2.0486111111111111E-2</v>
      </c>
      <c r="O6" s="37">
        <v>1</v>
      </c>
      <c r="P6" s="34">
        <f t="shared" si="2"/>
        <v>6.3194444444444435E-3</v>
      </c>
      <c r="Q6" s="35">
        <v>1</v>
      </c>
      <c r="R6" s="36">
        <v>2.6805555555555555E-2</v>
      </c>
      <c r="S6" s="37">
        <v>1</v>
      </c>
      <c r="T6" s="34">
        <f t="shared" si="3"/>
        <v>1.2881944444444444E-2</v>
      </c>
      <c r="U6" s="35">
        <v>2</v>
      </c>
      <c r="V6" s="32">
        <f t="shared" si="4"/>
        <v>8.0671296296296324E-3</v>
      </c>
      <c r="W6" s="33">
        <v>5</v>
      </c>
      <c r="X6" s="38">
        <v>3.4872685185185187E-2</v>
      </c>
      <c r="Y6" s="39">
        <v>2</v>
      </c>
      <c r="Z6" s="2"/>
    </row>
    <row r="7" spans="1:26" ht="16">
      <c r="A7" s="230"/>
      <c r="B7" s="247"/>
      <c r="C7" s="309"/>
      <c r="D7" s="29" t="s">
        <v>36</v>
      </c>
      <c r="E7" s="29" t="s">
        <v>37</v>
      </c>
      <c r="F7" s="30">
        <v>6.9791666666666674E-3</v>
      </c>
      <c r="G7" s="31">
        <v>2</v>
      </c>
      <c r="H7" s="32">
        <f t="shared" si="0"/>
        <v>7.1296296296296273E-3</v>
      </c>
      <c r="I7" s="33">
        <v>2</v>
      </c>
      <c r="J7" s="30">
        <v>1.4108796296296295E-2</v>
      </c>
      <c r="K7" s="31">
        <v>2</v>
      </c>
      <c r="L7" s="34">
        <f t="shared" si="1"/>
        <v>7.2106481481481483E-3</v>
      </c>
      <c r="M7" s="35">
        <v>5</v>
      </c>
      <c r="N7" s="36">
        <v>2.1319444444444443E-2</v>
      </c>
      <c r="O7" s="37">
        <v>3</v>
      </c>
      <c r="P7" s="34">
        <f t="shared" si="2"/>
        <v>6.7824074074074106E-3</v>
      </c>
      <c r="Q7" s="35">
        <v>5</v>
      </c>
      <c r="R7" s="36">
        <v>2.8101851851851854E-2</v>
      </c>
      <c r="S7" s="37">
        <v>3</v>
      </c>
      <c r="T7" s="34">
        <f t="shared" si="3"/>
        <v>1.3993055555555559E-2</v>
      </c>
      <c r="U7" s="35">
        <v>5</v>
      </c>
      <c r="V7" s="32">
        <f t="shared" si="4"/>
        <v>7.6273148148148125E-3</v>
      </c>
      <c r="W7" s="33">
        <v>3</v>
      </c>
      <c r="X7" s="38">
        <v>3.5729166666666666E-2</v>
      </c>
      <c r="Y7" s="39">
        <v>3</v>
      </c>
      <c r="Z7" s="2"/>
    </row>
    <row r="8" spans="1:26" ht="16">
      <c r="A8" s="230"/>
      <c r="B8" s="247"/>
      <c r="C8" s="309"/>
      <c r="D8" s="29" t="s">
        <v>38</v>
      </c>
      <c r="E8" s="29" t="s">
        <v>39</v>
      </c>
      <c r="F8" s="30">
        <v>7.4768518518518526E-3</v>
      </c>
      <c r="G8" s="31">
        <v>4</v>
      </c>
      <c r="H8" s="32">
        <f t="shared" si="0"/>
        <v>7.3495370370370364E-3</v>
      </c>
      <c r="I8" s="33">
        <v>4</v>
      </c>
      <c r="J8" s="30">
        <v>1.4826388888888889E-2</v>
      </c>
      <c r="K8" s="31">
        <v>4</v>
      </c>
      <c r="L8" s="34">
        <f t="shared" si="1"/>
        <v>7.2222222222222236E-3</v>
      </c>
      <c r="M8" s="35">
        <v>6</v>
      </c>
      <c r="N8" s="36">
        <v>2.2048611111111113E-2</v>
      </c>
      <c r="O8" s="37">
        <v>4</v>
      </c>
      <c r="P8" s="34">
        <f t="shared" si="2"/>
        <v>7.3379629629629628E-3</v>
      </c>
      <c r="Q8" s="35">
        <v>7</v>
      </c>
      <c r="R8" s="36">
        <v>2.9386574074074075E-2</v>
      </c>
      <c r="S8" s="37">
        <v>4</v>
      </c>
      <c r="T8" s="34">
        <f t="shared" si="3"/>
        <v>1.4560185185185186E-2</v>
      </c>
      <c r="U8" s="35">
        <v>7</v>
      </c>
      <c r="V8" s="32">
        <f t="shared" si="4"/>
        <v>7.5115740740740698E-3</v>
      </c>
      <c r="W8" s="33">
        <v>2</v>
      </c>
      <c r="X8" s="38">
        <v>3.6898148148148145E-2</v>
      </c>
      <c r="Y8" s="39">
        <v>4</v>
      </c>
      <c r="Z8" s="2"/>
    </row>
    <row r="9" spans="1:26" ht="16">
      <c r="A9" s="230"/>
      <c r="B9" s="247"/>
      <c r="C9" s="309"/>
      <c r="D9" s="29" t="s">
        <v>40</v>
      </c>
      <c r="E9" s="29" t="s">
        <v>35</v>
      </c>
      <c r="F9" s="30">
        <v>7.7083333333333335E-3</v>
      </c>
      <c r="G9" s="31">
        <v>5</v>
      </c>
      <c r="H9" s="32">
        <f t="shared" si="0"/>
        <v>7.743055555555556E-3</v>
      </c>
      <c r="I9" s="33">
        <v>5</v>
      </c>
      <c r="J9" s="30">
        <v>1.545138888888889E-2</v>
      </c>
      <c r="K9" s="31">
        <v>5</v>
      </c>
      <c r="L9" s="34">
        <f t="shared" si="1"/>
        <v>7.3495370370370398E-3</v>
      </c>
      <c r="M9" s="35">
        <v>7</v>
      </c>
      <c r="N9" s="36">
        <v>2.2800925925925929E-2</v>
      </c>
      <c r="O9" s="37">
        <v>5</v>
      </c>
      <c r="P9" s="34">
        <f t="shared" si="2"/>
        <v>6.8865740740740727E-3</v>
      </c>
      <c r="Q9" s="35">
        <v>6</v>
      </c>
      <c r="R9" s="36">
        <v>2.9687500000000002E-2</v>
      </c>
      <c r="S9" s="37">
        <v>6</v>
      </c>
      <c r="T9" s="34">
        <f t="shared" si="3"/>
        <v>1.4236111111111113E-2</v>
      </c>
      <c r="U9" s="35">
        <v>6</v>
      </c>
      <c r="V9" s="32">
        <f t="shared" si="4"/>
        <v>7.9745370370370335E-3</v>
      </c>
      <c r="W9" s="33">
        <v>4</v>
      </c>
      <c r="X9" s="38">
        <v>3.7662037037037036E-2</v>
      </c>
      <c r="Y9" s="39">
        <v>5</v>
      </c>
      <c r="Z9" s="2"/>
    </row>
    <row r="10" spans="1:26" ht="16">
      <c r="A10" s="230"/>
      <c r="B10" s="247"/>
      <c r="C10" s="309"/>
      <c r="D10" s="29" t="s">
        <v>41</v>
      </c>
      <c r="E10" s="29" t="s">
        <v>42</v>
      </c>
      <c r="F10" s="30">
        <v>7.9976851851851858E-3</v>
      </c>
      <c r="G10" s="40">
        <v>6</v>
      </c>
      <c r="H10" s="32">
        <f t="shared" si="0"/>
        <v>7.8703703703703696E-3</v>
      </c>
      <c r="I10" s="41">
        <v>6</v>
      </c>
      <c r="J10" s="30">
        <v>1.5868055555555555E-2</v>
      </c>
      <c r="K10" s="40">
        <v>6</v>
      </c>
      <c r="L10" s="34">
        <f t="shared" si="1"/>
        <v>7.1180555555555546E-3</v>
      </c>
      <c r="M10" s="42">
        <v>4</v>
      </c>
      <c r="N10" s="36">
        <v>2.298611111111111E-2</v>
      </c>
      <c r="O10" s="43">
        <v>6</v>
      </c>
      <c r="P10" s="34">
        <f t="shared" si="2"/>
        <v>6.4814814814814804E-3</v>
      </c>
      <c r="Q10" s="42">
        <v>4</v>
      </c>
      <c r="R10" s="36">
        <v>2.946759259259259E-2</v>
      </c>
      <c r="S10" s="43">
        <v>5</v>
      </c>
      <c r="T10" s="34">
        <f t="shared" si="3"/>
        <v>1.3599537037037035E-2</v>
      </c>
      <c r="U10" s="42">
        <v>4</v>
      </c>
      <c r="V10" s="32">
        <f t="shared" si="4"/>
        <v>8.6689814814814824E-3</v>
      </c>
      <c r="W10" s="41">
        <v>7</v>
      </c>
      <c r="X10" s="38">
        <v>3.8136574074074073E-2</v>
      </c>
      <c r="Y10" s="44">
        <v>6</v>
      </c>
      <c r="Z10" s="2"/>
    </row>
    <row r="11" spans="1:26" ht="16">
      <c r="A11" s="230"/>
      <c r="B11" s="247"/>
      <c r="C11" s="309"/>
      <c r="D11" s="45" t="s">
        <v>43</v>
      </c>
      <c r="E11" s="29" t="s">
        <v>44</v>
      </c>
      <c r="F11" s="30">
        <v>8.3217592592592596E-3</v>
      </c>
      <c r="G11" s="40">
        <v>8</v>
      </c>
      <c r="H11" s="32">
        <f t="shared" si="0"/>
        <v>8.1018518518518514E-3</v>
      </c>
      <c r="I11" s="41">
        <v>7</v>
      </c>
      <c r="J11" s="30">
        <v>1.6423611111111111E-2</v>
      </c>
      <c r="K11" s="40">
        <v>8</v>
      </c>
      <c r="L11" s="34">
        <f t="shared" si="1"/>
        <v>6.8865740740740762E-3</v>
      </c>
      <c r="M11" s="42">
        <v>3</v>
      </c>
      <c r="N11" s="36">
        <v>2.3310185185185187E-2</v>
      </c>
      <c r="O11" s="43">
        <v>7</v>
      </c>
      <c r="P11" s="34">
        <f t="shared" si="2"/>
        <v>6.3773148148148148E-3</v>
      </c>
      <c r="Q11" s="42">
        <v>3</v>
      </c>
      <c r="R11" s="36">
        <v>2.9687500000000002E-2</v>
      </c>
      <c r="S11" s="43">
        <v>6</v>
      </c>
      <c r="T11" s="34">
        <f t="shared" si="3"/>
        <v>1.3263888888888891E-2</v>
      </c>
      <c r="U11" s="42">
        <v>3</v>
      </c>
      <c r="V11" s="32">
        <f t="shared" si="4"/>
        <v>8.8888888888888871E-3</v>
      </c>
      <c r="W11" s="41">
        <v>8</v>
      </c>
      <c r="X11" s="38">
        <v>3.8576388888888889E-2</v>
      </c>
      <c r="Y11" s="44">
        <v>7</v>
      </c>
      <c r="Z11" s="2"/>
    </row>
    <row r="12" spans="1:26" ht="16">
      <c r="A12" s="230"/>
      <c r="B12" s="247"/>
      <c r="C12" s="309"/>
      <c r="D12" s="29" t="s">
        <v>45</v>
      </c>
      <c r="E12" s="29" t="s">
        <v>46</v>
      </c>
      <c r="F12" s="30">
        <v>8.1249999999999985E-3</v>
      </c>
      <c r="G12" s="31">
        <v>7</v>
      </c>
      <c r="H12" s="32">
        <f t="shared" si="0"/>
        <v>8.1944444444444469E-3</v>
      </c>
      <c r="I12" s="33">
        <v>8</v>
      </c>
      <c r="J12" s="30">
        <v>1.6319444444444445E-2</v>
      </c>
      <c r="K12" s="31">
        <v>7</v>
      </c>
      <c r="L12" s="34">
        <f t="shared" si="1"/>
        <v>9.4097222222222186E-3</v>
      </c>
      <c r="M12" s="35">
        <v>9</v>
      </c>
      <c r="N12" s="36">
        <v>2.5729166666666664E-2</v>
      </c>
      <c r="O12" s="37">
        <v>8</v>
      </c>
      <c r="P12" s="34">
        <f t="shared" si="2"/>
        <v>8.773148148148148E-3</v>
      </c>
      <c r="Q12" s="35">
        <v>9</v>
      </c>
      <c r="R12" s="36">
        <v>3.4502314814814812E-2</v>
      </c>
      <c r="S12" s="37">
        <v>8</v>
      </c>
      <c r="T12" s="34">
        <f t="shared" si="3"/>
        <v>1.8182870370370367E-2</v>
      </c>
      <c r="U12" s="35">
        <v>9</v>
      </c>
      <c r="V12" s="32">
        <f t="shared" si="4"/>
        <v>8.4722222222222282E-3</v>
      </c>
      <c r="W12" s="33">
        <v>6</v>
      </c>
      <c r="X12" s="38">
        <v>4.297453703703704E-2</v>
      </c>
      <c r="Y12" s="39">
        <v>8</v>
      </c>
      <c r="Z12" s="2"/>
    </row>
    <row r="13" spans="1:26" ht="17" thickBot="1">
      <c r="A13" s="300"/>
      <c r="B13" s="302"/>
      <c r="C13" s="310"/>
      <c r="D13" s="46" t="s">
        <v>47</v>
      </c>
      <c r="E13" s="46" t="s">
        <v>48</v>
      </c>
      <c r="F13" s="47">
        <v>1.0127314814814815E-2</v>
      </c>
      <c r="G13" s="48">
        <v>9</v>
      </c>
      <c r="H13" s="49">
        <f t="shared" si="0"/>
        <v>1.0416666666666664E-2</v>
      </c>
      <c r="I13" s="50">
        <v>9</v>
      </c>
      <c r="J13" s="47">
        <v>2.0543981481481479E-2</v>
      </c>
      <c r="K13" s="48">
        <v>9</v>
      </c>
      <c r="L13" s="51">
        <f t="shared" si="1"/>
        <v>8.5763888888888869E-3</v>
      </c>
      <c r="M13" s="52">
        <v>8</v>
      </c>
      <c r="N13" s="53">
        <v>2.9120370370370366E-2</v>
      </c>
      <c r="O13" s="54">
        <v>9</v>
      </c>
      <c r="P13" s="51">
        <f t="shared" si="2"/>
        <v>8.2986111111111108E-3</v>
      </c>
      <c r="Q13" s="52">
        <v>8</v>
      </c>
      <c r="R13" s="53">
        <v>3.7418981481481477E-2</v>
      </c>
      <c r="S13" s="54">
        <v>9</v>
      </c>
      <c r="T13" s="51">
        <f t="shared" si="3"/>
        <v>1.6874999999999998E-2</v>
      </c>
      <c r="U13" s="52">
        <v>8</v>
      </c>
      <c r="V13" s="49">
        <f t="shared" si="4"/>
        <v>1.0601851851851862E-2</v>
      </c>
      <c r="W13" s="50">
        <v>9</v>
      </c>
      <c r="X13" s="55">
        <v>4.8020833333333339E-2</v>
      </c>
      <c r="Y13" s="56">
        <v>9</v>
      </c>
      <c r="Z13" s="2"/>
    </row>
    <row r="14" spans="1:26" ht="17" thickTop="1">
      <c r="A14" s="299">
        <v>2</v>
      </c>
      <c r="B14" s="301">
        <v>41807</v>
      </c>
      <c r="C14" s="311" t="s">
        <v>49</v>
      </c>
      <c r="D14" s="29" t="s">
        <v>34</v>
      </c>
      <c r="E14" s="18" t="s">
        <v>35</v>
      </c>
      <c r="F14" s="19">
        <v>7.0254629629629634E-3</v>
      </c>
      <c r="G14" s="20">
        <v>1</v>
      </c>
      <c r="H14" s="21">
        <f t="shared" si="0"/>
        <v>7.2106481481481475E-3</v>
      </c>
      <c r="I14" s="22">
        <v>2</v>
      </c>
      <c r="J14" s="19">
        <v>1.4236111111111111E-2</v>
      </c>
      <c r="K14" s="20">
        <v>2</v>
      </c>
      <c r="L14" s="23">
        <f t="shared" si="1"/>
        <v>6.7476851851851847E-3</v>
      </c>
      <c r="M14" s="24">
        <v>1</v>
      </c>
      <c r="N14" s="25">
        <v>2.0983796296296296E-2</v>
      </c>
      <c r="O14" s="26">
        <v>1</v>
      </c>
      <c r="P14" s="23">
        <f t="shared" si="2"/>
        <v>6.1805555555555572E-3</v>
      </c>
      <c r="Q14" s="24">
        <v>1</v>
      </c>
      <c r="R14" s="25">
        <v>2.7164351851851853E-2</v>
      </c>
      <c r="S14" s="26">
        <v>1</v>
      </c>
      <c r="T14" s="23">
        <f t="shared" si="3"/>
        <v>1.2928240740740742E-2</v>
      </c>
      <c r="U14" s="24">
        <v>1</v>
      </c>
      <c r="V14" s="21">
        <f t="shared" si="4"/>
        <v>7.9745370370370404E-3</v>
      </c>
      <c r="W14" s="22">
        <v>3</v>
      </c>
      <c r="X14" s="27">
        <v>3.5138888888888893E-2</v>
      </c>
      <c r="Y14" s="28">
        <v>1</v>
      </c>
      <c r="Z14" s="2"/>
    </row>
    <row r="15" spans="1:26" ht="16">
      <c r="A15" s="230"/>
      <c r="B15" s="247"/>
      <c r="C15" s="312"/>
      <c r="D15" s="29" t="s">
        <v>36</v>
      </c>
      <c r="E15" s="29" t="s">
        <v>37</v>
      </c>
      <c r="F15" s="30">
        <v>6.9675925925925921E-3</v>
      </c>
      <c r="G15" s="31">
        <v>2</v>
      </c>
      <c r="H15" s="32">
        <f t="shared" si="0"/>
        <v>7.1643518518518532E-3</v>
      </c>
      <c r="I15" s="33">
        <v>1</v>
      </c>
      <c r="J15" s="30">
        <v>1.4131944444444445E-2</v>
      </c>
      <c r="K15" s="31">
        <v>1</v>
      </c>
      <c r="L15" s="34">
        <f t="shared" si="1"/>
        <v>7.1412037037037034E-3</v>
      </c>
      <c r="M15" s="35">
        <v>3</v>
      </c>
      <c r="N15" s="36">
        <v>2.1273148148148149E-2</v>
      </c>
      <c r="O15" s="37">
        <v>2</v>
      </c>
      <c r="P15" s="34">
        <f t="shared" si="2"/>
        <v>6.8055555555555543E-3</v>
      </c>
      <c r="Q15" s="35">
        <v>3</v>
      </c>
      <c r="R15" s="36">
        <v>2.8078703703703703E-2</v>
      </c>
      <c r="S15" s="37">
        <v>2</v>
      </c>
      <c r="T15" s="34">
        <f t="shared" si="3"/>
        <v>1.3946759259259258E-2</v>
      </c>
      <c r="U15" s="35">
        <v>3</v>
      </c>
      <c r="V15" s="32">
        <f t="shared" si="4"/>
        <v>7.7199074074074045E-3</v>
      </c>
      <c r="W15" s="33">
        <v>1</v>
      </c>
      <c r="X15" s="38">
        <v>3.5798611111111107E-2</v>
      </c>
      <c r="Y15" s="39">
        <v>2</v>
      </c>
      <c r="Z15" s="2"/>
    </row>
    <row r="16" spans="1:26" ht="16">
      <c r="A16" s="230"/>
      <c r="B16" s="247"/>
      <c r="C16" s="312"/>
      <c r="D16" s="29" t="s">
        <v>40</v>
      </c>
      <c r="E16" s="29" t="s">
        <v>50</v>
      </c>
      <c r="F16" s="30">
        <v>7.7083333333333335E-3</v>
      </c>
      <c r="G16" s="40">
        <v>4</v>
      </c>
      <c r="H16" s="32">
        <f t="shared" si="0"/>
        <v>7.8009259259259238E-3</v>
      </c>
      <c r="I16" s="41">
        <v>3</v>
      </c>
      <c r="J16" s="30">
        <v>1.5509259259259257E-2</v>
      </c>
      <c r="K16" s="40">
        <v>3</v>
      </c>
      <c r="L16" s="34">
        <f t="shared" si="1"/>
        <v>7.5810185185185217E-3</v>
      </c>
      <c r="M16" s="42">
        <v>4</v>
      </c>
      <c r="N16" s="36">
        <v>2.3090277777777779E-2</v>
      </c>
      <c r="O16" s="43">
        <v>3</v>
      </c>
      <c r="P16" s="34">
        <f t="shared" si="2"/>
        <v>7.0717592592592533E-3</v>
      </c>
      <c r="Q16" s="42">
        <v>5</v>
      </c>
      <c r="R16" s="36">
        <v>3.0162037037037032E-2</v>
      </c>
      <c r="S16" s="43">
        <v>4</v>
      </c>
      <c r="T16" s="34">
        <f t="shared" si="3"/>
        <v>1.4652777777777775E-2</v>
      </c>
      <c r="U16" s="42">
        <v>4</v>
      </c>
      <c r="V16" s="32">
        <f t="shared" si="4"/>
        <v>7.905092592592599E-3</v>
      </c>
      <c r="W16" s="41">
        <v>2</v>
      </c>
      <c r="X16" s="38">
        <v>3.8067129629629631E-2</v>
      </c>
      <c r="Y16" s="44">
        <v>3</v>
      </c>
      <c r="Z16" s="2"/>
    </row>
    <row r="17" spans="1:26" ht="16">
      <c r="A17" s="230"/>
      <c r="B17" s="247"/>
      <c r="C17" s="312"/>
      <c r="D17" s="45" t="s">
        <v>43</v>
      </c>
      <c r="E17" s="29" t="s">
        <v>44</v>
      </c>
      <c r="F17" s="30">
        <v>8.0671296296296307E-3</v>
      </c>
      <c r="G17" s="31">
        <v>5</v>
      </c>
      <c r="H17" s="32">
        <f t="shared" si="0"/>
        <v>8.4837962962962931E-3</v>
      </c>
      <c r="I17" s="33">
        <v>5</v>
      </c>
      <c r="J17" s="30">
        <v>1.6550925925925924E-2</v>
      </c>
      <c r="K17" s="31">
        <v>5</v>
      </c>
      <c r="L17" s="34">
        <f t="shared" si="1"/>
        <v>6.9907407407407418E-3</v>
      </c>
      <c r="M17" s="35">
        <v>2</v>
      </c>
      <c r="N17" s="36">
        <v>2.3541666666666666E-2</v>
      </c>
      <c r="O17" s="37">
        <v>4</v>
      </c>
      <c r="P17" s="34">
        <f t="shared" si="2"/>
        <v>6.5972222222222196E-3</v>
      </c>
      <c r="Q17" s="35">
        <v>2</v>
      </c>
      <c r="R17" s="36">
        <v>3.0138888888888885E-2</v>
      </c>
      <c r="S17" s="37">
        <v>3</v>
      </c>
      <c r="T17" s="34">
        <f t="shared" si="3"/>
        <v>1.3587962962962961E-2</v>
      </c>
      <c r="U17" s="35">
        <v>2</v>
      </c>
      <c r="V17" s="32">
        <f t="shared" si="4"/>
        <v>9.131944444444446E-3</v>
      </c>
      <c r="W17" s="33">
        <v>7</v>
      </c>
      <c r="X17" s="38">
        <v>3.9270833333333331E-2</v>
      </c>
      <c r="Y17" s="39">
        <v>4</v>
      </c>
      <c r="Z17" s="2"/>
    </row>
    <row r="18" spans="1:26" ht="16">
      <c r="A18" s="230"/>
      <c r="B18" s="247"/>
      <c r="C18" s="312"/>
      <c r="D18" s="29" t="s">
        <v>45</v>
      </c>
      <c r="E18" s="29" t="s">
        <v>46</v>
      </c>
      <c r="F18" s="30">
        <v>7.6736111111111111E-3</v>
      </c>
      <c r="G18" s="31">
        <v>3</v>
      </c>
      <c r="H18" s="32">
        <f t="shared" si="0"/>
        <v>8.4953703703703719E-3</v>
      </c>
      <c r="I18" s="33">
        <v>6</v>
      </c>
      <c r="J18" s="30">
        <v>1.6168981481481482E-2</v>
      </c>
      <c r="K18" s="31">
        <v>4</v>
      </c>
      <c r="L18" s="34">
        <f t="shared" si="1"/>
        <v>8.7268518518518537E-3</v>
      </c>
      <c r="M18" s="35">
        <v>8</v>
      </c>
      <c r="N18" s="36">
        <v>2.4895833333333336E-2</v>
      </c>
      <c r="O18" s="37">
        <v>5</v>
      </c>
      <c r="P18" s="34">
        <f t="shared" si="2"/>
        <v>8.2060185185185118E-3</v>
      </c>
      <c r="Q18" s="35">
        <v>7</v>
      </c>
      <c r="R18" s="36">
        <v>3.3101851851851848E-2</v>
      </c>
      <c r="S18" s="37">
        <v>5</v>
      </c>
      <c r="T18" s="34">
        <f t="shared" si="3"/>
        <v>1.6932870370370365E-2</v>
      </c>
      <c r="U18" s="35">
        <v>6</v>
      </c>
      <c r="V18" s="32">
        <f t="shared" si="4"/>
        <v>7.9745370370370439E-3</v>
      </c>
      <c r="W18" s="33">
        <v>3</v>
      </c>
      <c r="X18" s="38">
        <v>4.1076388888888891E-2</v>
      </c>
      <c r="Y18" s="39">
        <v>5</v>
      </c>
      <c r="Z18" s="2"/>
    </row>
    <row r="19" spans="1:26" ht="16">
      <c r="A19" s="230"/>
      <c r="B19" s="247"/>
      <c r="C19" s="312"/>
      <c r="D19" s="29" t="s">
        <v>51</v>
      </c>
      <c r="E19" s="29" t="s">
        <v>52</v>
      </c>
      <c r="F19" s="30">
        <v>8.2523148148148148E-3</v>
      </c>
      <c r="G19" s="40">
        <v>6</v>
      </c>
      <c r="H19" s="32">
        <f t="shared" si="0"/>
        <v>9.0856481481481465E-3</v>
      </c>
      <c r="I19" s="41">
        <v>8</v>
      </c>
      <c r="J19" s="30">
        <v>1.7337962962962961E-2</v>
      </c>
      <c r="K19" s="40">
        <v>8</v>
      </c>
      <c r="L19" s="34">
        <f t="shared" si="1"/>
        <v>7.8935185185185219E-3</v>
      </c>
      <c r="M19" s="42">
        <v>5</v>
      </c>
      <c r="N19" s="36">
        <v>2.5231481481481483E-2</v>
      </c>
      <c r="O19" s="43">
        <v>6</v>
      </c>
      <c r="P19" s="34">
        <f t="shared" si="2"/>
        <v>6.9907407407407383E-3</v>
      </c>
      <c r="Q19" s="42">
        <v>4</v>
      </c>
      <c r="R19" s="36">
        <v>3.2222222222222222E-2</v>
      </c>
      <c r="S19" s="43">
        <v>6</v>
      </c>
      <c r="T19" s="34">
        <f t="shared" si="3"/>
        <v>1.488425925925926E-2</v>
      </c>
      <c r="U19" s="42">
        <v>5</v>
      </c>
      <c r="V19" s="32">
        <f t="shared" si="4"/>
        <v>8.8541666666666699E-3</v>
      </c>
      <c r="W19" s="41">
        <v>6</v>
      </c>
      <c r="X19" s="38">
        <v>4.1076388888888891E-2</v>
      </c>
      <c r="Y19" s="44">
        <v>5</v>
      </c>
      <c r="Z19" s="2"/>
    </row>
    <row r="20" spans="1:26" ht="16">
      <c r="A20" s="230"/>
      <c r="B20" s="247"/>
      <c r="C20" s="312"/>
      <c r="D20" s="29" t="s">
        <v>53</v>
      </c>
      <c r="E20" s="29" t="s">
        <v>52</v>
      </c>
      <c r="F20" s="30">
        <v>8.4722222222222213E-3</v>
      </c>
      <c r="G20" s="31">
        <v>8</v>
      </c>
      <c r="H20" s="32">
        <f t="shared" si="0"/>
        <v>8.3564814814814821E-3</v>
      </c>
      <c r="I20" s="33">
        <v>4</v>
      </c>
      <c r="J20" s="30">
        <v>1.6828703703703703E-2</v>
      </c>
      <c r="K20" s="31">
        <v>6</v>
      </c>
      <c r="L20" s="34">
        <f t="shared" si="1"/>
        <v>8.7152777777777801E-3</v>
      </c>
      <c r="M20" s="35">
        <v>7</v>
      </c>
      <c r="N20" s="36">
        <v>2.5543981481481483E-2</v>
      </c>
      <c r="O20" s="37">
        <v>7</v>
      </c>
      <c r="P20" s="34">
        <f t="shared" si="2"/>
        <v>8.6111111111111076E-3</v>
      </c>
      <c r="Q20" s="35">
        <v>9</v>
      </c>
      <c r="R20" s="36">
        <v>3.4155092592592591E-2</v>
      </c>
      <c r="S20" s="37">
        <v>8</v>
      </c>
      <c r="T20" s="34">
        <f t="shared" si="3"/>
        <v>1.7326388888888888E-2</v>
      </c>
      <c r="U20" s="35">
        <v>8</v>
      </c>
      <c r="V20" s="32">
        <f t="shared" si="4"/>
        <v>8.7847222222222215E-3</v>
      </c>
      <c r="W20" s="33">
        <v>5</v>
      </c>
      <c r="X20" s="38">
        <v>4.2939814814814813E-2</v>
      </c>
      <c r="Y20" s="44">
        <v>7</v>
      </c>
      <c r="Z20" s="2"/>
    </row>
    <row r="21" spans="1:26" ht="16">
      <c r="A21" s="230"/>
      <c r="B21" s="247"/>
      <c r="C21" s="312"/>
      <c r="D21" s="29" t="s">
        <v>54</v>
      </c>
      <c r="E21" s="29" t="s">
        <v>55</v>
      </c>
      <c r="F21" s="30">
        <v>9.0624999999999994E-3</v>
      </c>
      <c r="G21" s="31">
        <v>9</v>
      </c>
      <c r="H21" s="32">
        <f t="shared" si="0"/>
        <v>9.5138888888888894E-3</v>
      </c>
      <c r="I21" s="33">
        <v>9</v>
      </c>
      <c r="J21" s="30">
        <v>1.8576388888888889E-2</v>
      </c>
      <c r="K21" s="31">
        <v>9</v>
      </c>
      <c r="L21" s="34">
        <f t="shared" si="1"/>
        <v>1.4097222222222216E-2</v>
      </c>
      <c r="M21" s="35">
        <v>9</v>
      </c>
      <c r="N21" s="36">
        <v>3.2673611111111105E-2</v>
      </c>
      <c r="O21" s="37">
        <v>9</v>
      </c>
      <c r="P21" s="34">
        <f t="shared" si="2"/>
        <v>8.1018518518518601E-3</v>
      </c>
      <c r="Q21" s="35">
        <v>6</v>
      </c>
      <c r="R21" s="36">
        <v>4.0775462962962965E-2</v>
      </c>
      <c r="S21" s="37">
        <v>9</v>
      </c>
      <c r="T21" s="34">
        <f t="shared" si="3"/>
        <v>2.2199074074074076E-2</v>
      </c>
      <c r="U21" s="35">
        <v>9</v>
      </c>
      <c r="V21" s="32" t="s">
        <v>56</v>
      </c>
      <c r="W21" s="33"/>
      <c r="X21" s="57" t="s">
        <v>56</v>
      </c>
      <c r="Y21" s="39"/>
      <c r="Z21" s="2"/>
    </row>
    <row r="22" spans="1:26" ht="17" thickBot="1">
      <c r="A22" s="300"/>
      <c r="B22" s="302"/>
      <c r="C22" s="313"/>
      <c r="D22" s="46" t="s">
        <v>57</v>
      </c>
      <c r="E22" s="46" t="s">
        <v>58</v>
      </c>
      <c r="F22" s="47">
        <v>8.2638888888888883E-3</v>
      </c>
      <c r="G22" s="48">
        <v>7</v>
      </c>
      <c r="H22" s="49">
        <f t="shared" si="0"/>
        <v>8.6921296296296312E-3</v>
      </c>
      <c r="I22" s="50">
        <v>7</v>
      </c>
      <c r="J22" s="47">
        <v>1.695601851851852E-2</v>
      </c>
      <c r="K22" s="48">
        <v>7</v>
      </c>
      <c r="L22" s="51">
        <f t="shared" si="1"/>
        <v>8.6111111111111145E-3</v>
      </c>
      <c r="M22" s="52">
        <v>6</v>
      </c>
      <c r="N22" s="53">
        <v>2.5567129629629634E-2</v>
      </c>
      <c r="O22" s="54">
        <v>8</v>
      </c>
      <c r="P22" s="51">
        <f t="shared" si="2"/>
        <v>8.5763888888888834E-3</v>
      </c>
      <c r="Q22" s="52">
        <v>8</v>
      </c>
      <c r="R22" s="53">
        <v>3.4143518518518517E-2</v>
      </c>
      <c r="S22" s="54">
        <v>7</v>
      </c>
      <c r="T22" s="51">
        <f t="shared" si="3"/>
        <v>1.7187499999999998E-2</v>
      </c>
      <c r="U22" s="52">
        <v>7</v>
      </c>
      <c r="V22" s="49" t="s">
        <v>56</v>
      </c>
      <c r="W22" s="50"/>
      <c r="X22" s="58" t="s">
        <v>56</v>
      </c>
      <c r="Y22" s="56"/>
      <c r="Z22" s="2"/>
    </row>
    <row r="23" spans="1:26" ht="17" thickTop="1">
      <c r="A23" s="299">
        <v>3</v>
      </c>
      <c r="B23" s="301">
        <v>41856</v>
      </c>
      <c r="C23" s="303" t="s">
        <v>59</v>
      </c>
      <c r="D23" s="29" t="s">
        <v>34</v>
      </c>
      <c r="E23" s="18" t="s">
        <v>35</v>
      </c>
      <c r="F23" s="19">
        <v>7.0486111111111105E-3</v>
      </c>
      <c r="G23" s="20">
        <v>2</v>
      </c>
      <c r="H23" s="21">
        <f t="shared" si="0"/>
        <v>7.0370370370370404E-3</v>
      </c>
      <c r="I23" s="22">
        <v>2</v>
      </c>
      <c r="J23" s="19">
        <v>1.4085648148148151E-2</v>
      </c>
      <c r="K23" s="20">
        <v>2</v>
      </c>
      <c r="L23" s="23">
        <f t="shared" si="1"/>
        <v>6.4120370370370338E-3</v>
      </c>
      <c r="M23" s="24">
        <v>1</v>
      </c>
      <c r="N23" s="25">
        <v>2.0497685185185185E-2</v>
      </c>
      <c r="O23" s="26">
        <v>1</v>
      </c>
      <c r="P23" s="23">
        <f t="shared" si="2"/>
        <v>6.0300925925925938E-3</v>
      </c>
      <c r="Q23" s="24">
        <v>1</v>
      </c>
      <c r="R23" s="25">
        <v>2.6527777777777779E-2</v>
      </c>
      <c r="S23" s="26">
        <v>1</v>
      </c>
      <c r="T23" s="23">
        <f t="shared" si="3"/>
        <v>1.2442129629629628E-2</v>
      </c>
      <c r="U23" s="24">
        <v>1</v>
      </c>
      <c r="V23" s="21">
        <f t="shared" ref="V23:V76" si="5">SUM(X23-R23)</f>
        <v>7.8240740740740701E-3</v>
      </c>
      <c r="W23" s="22">
        <v>3</v>
      </c>
      <c r="X23" s="27">
        <v>3.4351851851851849E-2</v>
      </c>
      <c r="Y23" s="28">
        <v>1</v>
      </c>
      <c r="Z23" s="2"/>
    </row>
    <row r="24" spans="1:26" ht="16">
      <c r="A24" s="230"/>
      <c r="B24" s="247"/>
      <c r="C24" s="276"/>
      <c r="D24" s="29" t="s">
        <v>36</v>
      </c>
      <c r="E24" s="29" t="s">
        <v>37</v>
      </c>
      <c r="F24" s="30">
        <v>6.9328703703703696E-3</v>
      </c>
      <c r="G24" s="31">
        <v>1</v>
      </c>
      <c r="H24" s="32">
        <f t="shared" si="0"/>
        <v>6.9444444444444449E-3</v>
      </c>
      <c r="I24" s="33">
        <v>1</v>
      </c>
      <c r="J24" s="30">
        <v>1.3877314814814815E-2</v>
      </c>
      <c r="K24" s="31">
        <v>1</v>
      </c>
      <c r="L24" s="34">
        <f t="shared" si="1"/>
        <v>6.8865740740740727E-3</v>
      </c>
      <c r="M24" s="35">
        <v>5</v>
      </c>
      <c r="N24" s="36">
        <v>2.0763888888888887E-2</v>
      </c>
      <c r="O24" s="37">
        <v>2</v>
      </c>
      <c r="P24" s="34">
        <f t="shared" si="2"/>
        <v>6.666666666666668E-3</v>
      </c>
      <c r="Q24" s="35">
        <v>5</v>
      </c>
      <c r="R24" s="36">
        <v>2.7430555555555555E-2</v>
      </c>
      <c r="S24" s="37">
        <v>2</v>
      </c>
      <c r="T24" s="34">
        <f t="shared" si="3"/>
        <v>1.3553240740740741E-2</v>
      </c>
      <c r="U24" s="35">
        <v>5</v>
      </c>
      <c r="V24" s="32">
        <f t="shared" si="5"/>
        <v>7.2800925925925949E-3</v>
      </c>
      <c r="W24" s="33">
        <v>1</v>
      </c>
      <c r="X24" s="38">
        <v>3.471064814814815E-2</v>
      </c>
      <c r="Y24" s="39">
        <v>2</v>
      </c>
      <c r="Z24" s="2"/>
    </row>
    <row r="25" spans="1:26" ht="16">
      <c r="A25" s="230"/>
      <c r="B25" s="247"/>
      <c r="C25" s="276"/>
      <c r="D25" s="29" t="s">
        <v>60</v>
      </c>
      <c r="E25" s="29" t="s">
        <v>61</v>
      </c>
      <c r="F25" s="30">
        <v>7.6620370370370366E-3</v>
      </c>
      <c r="G25" s="31">
        <v>3</v>
      </c>
      <c r="H25" s="32">
        <f t="shared" si="0"/>
        <v>7.4999999999999997E-3</v>
      </c>
      <c r="I25" s="33">
        <v>3</v>
      </c>
      <c r="J25" s="30">
        <v>1.5162037037037036E-2</v>
      </c>
      <c r="K25" s="31">
        <v>3</v>
      </c>
      <c r="L25" s="34">
        <f t="shared" si="1"/>
        <v>6.8402777777777819E-3</v>
      </c>
      <c r="M25" s="35">
        <v>4</v>
      </c>
      <c r="N25" s="36">
        <v>2.2002314814814818E-2</v>
      </c>
      <c r="O25" s="37">
        <v>3</v>
      </c>
      <c r="P25" s="34">
        <f t="shared" si="2"/>
        <v>6.3078703703703665E-3</v>
      </c>
      <c r="Q25" s="35">
        <v>2</v>
      </c>
      <c r="R25" s="36">
        <v>2.8310185185185185E-2</v>
      </c>
      <c r="S25" s="37">
        <v>3</v>
      </c>
      <c r="T25" s="34">
        <f t="shared" si="3"/>
        <v>1.3148148148148148E-2</v>
      </c>
      <c r="U25" s="35">
        <v>3</v>
      </c>
      <c r="V25" s="32">
        <f t="shared" si="5"/>
        <v>7.9513888888888933E-3</v>
      </c>
      <c r="W25" s="33">
        <v>6</v>
      </c>
      <c r="X25" s="38">
        <v>3.6261574074074078E-2</v>
      </c>
      <c r="Y25" s="44">
        <v>3</v>
      </c>
    </row>
    <row r="26" spans="1:26" ht="16">
      <c r="A26" s="230"/>
      <c r="B26" s="247"/>
      <c r="C26" s="276"/>
      <c r="D26" s="29" t="s">
        <v>41</v>
      </c>
      <c r="E26" s="29" t="s">
        <v>42</v>
      </c>
      <c r="F26" s="30">
        <v>7.789351851851852E-3</v>
      </c>
      <c r="G26" s="40">
        <v>6</v>
      </c>
      <c r="H26" s="32">
        <f t="shared" si="0"/>
        <v>7.9166666666666656E-3</v>
      </c>
      <c r="I26" s="41">
        <v>7</v>
      </c>
      <c r="J26" s="30">
        <v>1.5706018518518518E-2</v>
      </c>
      <c r="K26" s="40">
        <v>6</v>
      </c>
      <c r="L26" s="34">
        <f t="shared" si="1"/>
        <v>6.6550925925925944E-3</v>
      </c>
      <c r="M26" s="42">
        <v>2</v>
      </c>
      <c r="N26" s="36">
        <v>2.2361111111111113E-2</v>
      </c>
      <c r="O26" s="43">
        <v>5</v>
      </c>
      <c r="P26" s="34">
        <f t="shared" si="2"/>
        <v>6.5624999999999954E-3</v>
      </c>
      <c r="Q26" s="42">
        <v>4</v>
      </c>
      <c r="R26" s="36">
        <v>2.8923611111111108E-2</v>
      </c>
      <c r="S26" s="43">
        <v>4</v>
      </c>
      <c r="T26" s="34">
        <f t="shared" si="3"/>
        <v>1.321759259259259E-2</v>
      </c>
      <c r="U26" s="42">
        <v>4</v>
      </c>
      <c r="V26" s="32">
        <f t="shared" si="5"/>
        <v>7.8356481481481471E-3</v>
      </c>
      <c r="W26" s="41">
        <v>4</v>
      </c>
      <c r="X26" s="38">
        <v>3.6759259259259255E-2</v>
      </c>
      <c r="Y26" s="44">
        <v>4</v>
      </c>
      <c r="Z26" s="2"/>
    </row>
    <row r="27" spans="1:26" ht="16">
      <c r="A27" s="230"/>
      <c r="B27" s="247"/>
      <c r="C27" s="276"/>
      <c r="D27" s="29" t="s">
        <v>40</v>
      </c>
      <c r="E27" s="29" t="s">
        <v>50</v>
      </c>
      <c r="F27" s="30">
        <v>7.6620370370370366E-3</v>
      </c>
      <c r="G27" s="40">
        <v>3</v>
      </c>
      <c r="H27" s="32">
        <f t="shared" si="0"/>
        <v>7.4999999999999997E-3</v>
      </c>
      <c r="I27" s="41">
        <v>3</v>
      </c>
      <c r="J27" s="30">
        <v>1.5162037037037036E-2</v>
      </c>
      <c r="K27" s="40">
        <v>3</v>
      </c>
      <c r="L27" s="34">
        <f t="shared" si="1"/>
        <v>7.2569444444444443E-3</v>
      </c>
      <c r="M27" s="42">
        <v>7</v>
      </c>
      <c r="N27" s="36">
        <v>2.2418981481481481E-2</v>
      </c>
      <c r="O27" s="43">
        <v>6</v>
      </c>
      <c r="P27" s="34">
        <f t="shared" si="2"/>
        <v>6.8171296296296313E-3</v>
      </c>
      <c r="Q27" s="42">
        <v>6</v>
      </c>
      <c r="R27" s="36">
        <v>2.9236111111111112E-2</v>
      </c>
      <c r="S27" s="43">
        <v>7</v>
      </c>
      <c r="T27" s="34">
        <f t="shared" si="3"/>
        <v>1.4074074074074076E-2</v>
      </c>
      <c r="U27" s="42">
        <v>7</v>
      </c>
      <c r="V27" s="32">
        <f t="shared" si="5"/>
        <v>7.6273148148148194E-3</v>
      </c>
      <c r="W27" s="41">
        <v>2</v>
      </c>
      <c r="X27" s="38">
        <v>3.6863425925925931E-2</v>
      </c>
      <c r="Y27" s="44">
        <v>5</v>
      </c>
      <c r="Z27" s="2"/>
    </row>
    <row r="28" spans="1:26" ht="16">
      <c r="A28" s="230"/>
      <c r="B28" s="247"/>
      <c r="C28" s="276"/>
      <c r="D28" s="29" t="s">
        <v>62</v>
      </c>
      <c r="E28" s="29" t="s">
        <v>63</v>
      </c>
      <c r="F28" s="30">
        <v>7.6620370370370366E-3</v>
      </c>
      <c r="G28" s="40">
        <v>3</v>
      </c>
      <c r="H28" s="32">
        <f t="shared" si="0"/>
        <v>7.4999999999999997E-3</v>
      </c>
      <c r="I28" s="41">
        <v>3</v>
      </c>
      <c r="J28" s="30">
        <v>1.5162037037037036E-2</v>
      </c>
      <c r="K28" s="40">
        <v>3</v>
      </c>
      <c r="L28" s="34">
        <f t="shared" si="1"/>
        <v>7.0949074074074039E-3</v>
      </c>
      <c r="M28" s="42">
        <v>6</v>
      </c>
      <c r="N28" s="36">
        <v>2.225694444444444E-2</v>
      </c>
      <c r="O28" s="43">
        <v>4</v>
      </c>
      <c r="P28" s="34">
        <f t="shared" si="2"/>
        <v>6.8981481481481532E-3</v>
      </c>
      <c r="Q28" s="42">
        <v>7</v>
      </c>
      <c r="R28" s="36">
        <v>2.9155092592592594E-2</v>
      </c>
      <c r="S28" s="43">
        <v>5</v>
      </c>
      <c r="T28" s="34">
        <f t="shared" si="3"/>
        <v>1.3993055555555557E-2</v>
      </c>
      <c r="U28" s="42">
        <v>6</v>
      </c>
      <c r="V28" s="32">
        <f t="shared" si="5"/>
        <v>8.0324074074074048E-3</v>
      </c>
      <c r="W28" s="41">
        <v>7</v>
      </c>
      <c r="X28" s="38">
        <v>3.7187499999999998E-2</v>
      </c>
      <c r="Y28" s="44">
        <v>6</v>
      </c>
      <c r="Z28" s="2"/>
    </row>
    <row r="29" spans="1:26" ht="16">
      <c r="A29" s="230"/>
      <c r="B29" s="247"/>
      <c r="C29" s="276"/>
      <c r="D29" s="45" t="s">
        <v>43</v>
      </c>
      <c r="E29" s="29" t="s">
        <v>44</v>
      </c>
      <c r="F29" s="30">
        <v>8.1249999999999985E-3</v>
      </c>
      <c r="G29" s="31">
        <v>9</v>
      </c>
      <c r="H29" s="32">
        <f t="shared" si="0"/>
        <v>8.0208333333333364E-3</v>
      </c>
      <c r="I29" s="33">
        <v>8</v>
      </c>
      <c r="J29" s="30">
        <v>1.6145833333333335E-2</v>
      </c>
      <c r="K29" s="31">
        <v>8</v>
      </c>
      <c r="L29" s="34">
        <f t="shared" si="1"/>
        <v>6.6550925925925944E-3</v>
      </c>
      <c r="M29" s="35">
        <v>2</v>
      </c>
      <c r="N29" s="36">
        <v>2.2800925925925929E-2</v>
      </c>
      <c r="O29" s="37">
        <v>7</v>
      </c>
      <c r="P29" s="34">
        <f t="shared" si="2"/>
        <v>6.3888888888888815E-3</v>
      </c>
      <c r="Q29" s="35">
        <v>3</v>
      </c>
      <c r="R29" s="36">
        <v>2.9189814814814811E-2</v>
      </c>
      <c r="S29" s="37">
        <v>6</v>
      </c>
      <c r="T29" s="34">
        <f t="shared" si="3"/>
        <v>1.3043981481481476E-2</v>
      </c>
      <c r="U29" s="35">
        <v>2</v>
      </c>
      <c r="V29" s="32">
        <f t="shared" si="5"/>
        <v>9.050925925925931E-3</v>
      </c>
      <c r="W29" s="33">
        <v>10</v>
      </c>
      <c r="X29" s="38">
        <v>3.8240740740740742E-2</v>
      </c>
      <c r="Y29" s="39">
        <v>7</v>
      </c>
      <c r="Z29" s="2"/>
    </row>
    <row r="30" spans="1:26" ht="16">
      <c r="A30" s="230"/>
      <c r="B30" s="247"/>
      <c r="C30" s="276"/>
      <c r="D30" s="29" t="s">
        <v>45</v>
      </c>
      <c r="E30" s="29" t="s">
        <v>46</v>
      </c>
      <c r="F30" s="30">
        <v>7.8125E-3</v>
      </c>
      <c r="G30" s="31">
        <v>7</v>
      </c>
      <c r="H30" s="32">
        <f t="shared" si="0"/>
        <v>7.8935185185185185E-3</v>
      </c>
      <c r="I30" s="33">
        <v>6</v>
      </c>
      <c r="J30" s="30">
        <v>1.5706018518518518E-2</v>
      </c>
      <c r="K30" s="31">
        <v>6</v>
      </c>
      <c r="L30" s="34">
        <f t="shared" si="1"/>
        <v>8.1944444444444417E-3</v>
      </c>
      <c r="M30" s="35">
        <v>8</v>
      </c>
      <c r="N30" s="36">
        <v>2.390046296296296E-2</v>
      </c>
      <c r="O30" s="37">
        <v>8</v>
      </c>
      <c r="P30" s="34">
        <f t="shared" si="2"/>
        <v>7.638888888888893E-3</v>
      </c>
      <c r="Q30" s="35">
        <v>9</v>
      </c>
      <c r="R30" s="36">
        <v>3.1539351851851853E-2</v>
      </c>
      <c r="S30" s="37">
        <v>8</v>
      </c>
      <c r="T30" s="34">
        <f t="shared" si="3"/>
        <v>1.5833333333333335E-2</v>
      </c>
      <c r="U30" s="35">
        <v>9</v>
      </c>
      <c r="V30" s="32">
        <f t="shared" si="5"/>
        <v>7.9282407407407426E-3</v>
      </c>
      <c r="W30" s="33">
        <v>5</v>
      </c>
      <c r="X30" s="38">
        <v>3.9467592592592596E-2</v>
      </c>
      <c r="Y30" s="39">
        <v>8</v>
      </c>
      <c r="Z30" s="2"/>
    </row>
    <row r="31" spans="1:26" ht="16">
      <c r="A31" s="230"/>
      <c r="B31" s="247"/>
      <c r="C31" s="276"/>
      <c r="D31" s="29" t="s">
        <v>64</v>
      </c>
      <c r="E31" s="29" t="s">
        <v>65</v>
      </c>
      <c r="F31" s="30">
        <v>8.0555555555555554E-3</v>
      </c>
      <c r="G31" s="31">
        <v>8</v>
      </c>
      <c r="H31" s="32">
        <f t="shared" si="0"/>
        <v>8.5648148148148168E-3</v>
      </c>
      <c r="I31" s="33">
        <v>10</v>
      </c>
      <c r="J31" s="30">
        <v>1.6620370370370372E-2</v>
      </c>
      <c r="K31" s="31">
        <v>11</v>
      </c>
      <c r="L31" s="34">
        <f t="shared" si="1"/>
        <v>8.2986111111111108E-3</v>
      </c>
      <c r="M31" s="35">
        <v>9</v>
      </c>
      <c r="N31" s="36">
        <v>2.4918981481481483E-2</v>
      </c>
      <c r="O31" s="37">
        <v>10</v>
      </c>
      <c r="P31" s="34">
        <f t="shared" si="2"/>
        <v>7.5231481481481503E-3</v>
      </c>
      <c r="Q31" s="35">
        <v>8</v>
      </c>
      <c r="R31" s="36">
        <v>3.2442129629629633E-2</v>
      </c>
      <c r="S31" s="37">
        <v>9</v>
      </c>
      <c r="T31" s="34">
        <f t="shared" si="3"/>
        <v>1.5821759259259261E-2</v>
      </c>
      <c r="U31" s="35">
        <v>8</v>
      </c>
      <c r="V31" s="32">
        <f t="shared" si="5"/>
        <v>8.854166666666663E-3</v>
      </c>
      <c r="W31" s="33">
        <v>9</v>
      </c>
      <c r="X31" s="38">
        <v>4.1296296296296296E-2</v>
      </c>
      <c r="Y31" s="44">
        <v>9</v>
      </c>
      <c r="Z31" s="2"/>
    </row>
    <row r="32" spans="1:26" ht="16">
      <c r="A32" s="230"/>
      <c r="B32" s="247"/>
      <c r="C32" s="276"/>
      <c r="D32" s="29" t="s">
        <v>66</v>
      </c>
      <c r="E32" s="29" t="s">
        <v>67</v>
      </c>
      <c r="F32" s="30">
        <v>8.1249999999999985E-3</v>
      </c>
      <c r="G32" s="31">
        <v>9</v>
      </c>
      <c r="H32" s="32">
        <f t="shared" si="0"/>
        <v>8.0208333333333364E-3</v>
      </c>
      <c r="I32" s="33">
        <v>8</v>
      </c>
      <c r="J32" s="30">
        <v>1.6145833333333335E-2</v>
      </c>
      <c r="K32" s="31">
        <v>8</v>
      </c>
      <c r="L32" s="34">
        <f t="shared" si="1"/>
        <v>8.7384259259259238E-3</v>
      </c>
      <c r="M32" s="35">
        <v>10</v>
      </c>
      <c r="N32" s="36">
        <v>2.4884259259259259E-2</v>
      </c>
      <c r="O32" s="37">
        <v>9</v>
      </c>
      <c r="P32" s="34">
        <f t="shared" si="2"/>
        <v>8.611111111111111E-3</v>
      </c>
      <c r="Q32" s="35">
        <v>11</v>
      </c>
      <c r="R32" s="36">
        <v>3.349537037037037E-2</v>
      </c>
      <c r="S32" s="37">
        <v>10</v>
      </c>
      <c r="T32" s="34">
        <f t="shared" si="3"/>
        <v>1.7349537037037035E-2</v>
      </c>
      <c r="U32" s="35">
        <v>11</v>
      </c>
      <c r="V32" s="32">
        <f t="shared" si="5"/>
        <v>8.5763888888888903E-3</v>
      </c>
      <c r="W32" s="33">
        <v>8</v>
      </c>
      <c r="X32" s="57">
        <v>4.207175925925926E-2</v>
      </c>
      <c r="Y32" s="39">
        <v>10</v>
      </c>
      <c r="Z32" s="2"/>
    </row>
    <row r="33" spans="1:26" ht="17" thickBot="1">
      <c r="A33" s="300"/>
      <c r="B33" s="302"/>
      <c r="C33" s="304"/>
      <c r="D33" s="46" t="s">
        <v>57</v>
      </c>
      <c r="E33" s="46" t="s">
        <v>58</v>
      </c>
      <c r="F33" s="47">
        <v>8.6921296296296312E-3</v>
      </c>
      <c r="G33" s="48">
        <v>11</v>
      </c>
      <c r="H33" s="49">
        <f t="shared" si="0"/>
        <v>8.9351851851851832E-3</v>
      </c>
      <c r="I33" s="50">
        <v>11</v>
      </c>
      <c r="J33" s="47">
        <v>1.7627314814814814E-2</v>
      </c>
      <c r="K33" s="48">
        <v>10</v>
      </c>
      <c r="L33" s="51">
        <f t="shared" si="1"/>
        <v>8.8310185185185193E-3</v>
      </c>
      <c r="M33" s="52">
        <v>11</v>
      </c>
      <c r="N33" s="53">
        <v>2.6458333333333334E-2</v>
      </c>
      <c r="O33" s="54">
        <v>11</v>
      </c>
      <c r="P33" s="51">
        <f t="shared" si="2"/>
        <v>7.9513888888888898E-3</v>
      </c>
      <c r="Q33" s="52">
        <v>10</v>
      </c>
      <c r="R33" s="53">
        <v>3.4409722222222223E-2</v>
      </c>
      <c r="S33" s="54">
        <v>11</v>
      </c>
      <c r="T33" s="51">
        <f t="shared" si="3"/>
        <v>1.6782407407407409E-2</v>
      </c>
      <c r="U33" s="52">
        <v>10</v>
      </c>
      <c r="V33" s="49">
        <f t="shared" si="5"/>
        <v>9.4907407407407371E-3</v>
      </c>
      <c r="W33" s="50">
        <v>11</v>
      </c>
      <c r="X33" s="58">
        <v>4.3900462962962961E-2</v>
      </c>
      <c r="Y33" s="56">
        <v>11</v>
      </c>
      <c r="Z33" s="2"/>
    </row>
    <row r="34" spans="1:26" ht="17" thickTop="1">
      <c r="A34" s="299">
        <v>4</v>
      </c>
      <c r="B34" s="301">
        <v>41891</v>
      </c>
      <c r="C34" s="305" t="s">
        <v>68</v>
      </c>
      <c r="D34" s="45" t="s">
        <v>43</v>
      </c>
      <c r="E34" s="18" t="s">
        <v>44</v>
      </c>
      <c r="F34" s="19">
        <v>7.9398148148148145E-3</v>
      </c>
      <c r="G34" s="59">
        <v>3</v>
      </c>
      <c r="H34" s="21">
        <f t="shared" si="0"/>
        <v>7.9629629629629616E-3</v>
      </c>
      <c r="I34" s="22">
        <v>4</v>
      </c>
      <c r="J34" s="19">
        <v>1.5902777777777776E-2</v>
      </c>
      <c r="K34" s="20">
        <v>4</v>
      </c>
      <c r="L34" s="23">
        <f t="shared" si="1"/>
        <v>6.4699074074074103E-3</v>
      </c>
      <c r="M34" s="24">
        <v>1</v>
      </c>
      <c r="N34" s="25">
        <v>2.2372685185185186E-2</v>
      </c>
      <c r="O34" s="26">
        <v>3</v>
      </c>
      <c r="P34" s="23">
        <f t="shared" si="2"/>
        <v>6.226851851851848E-3</v>
      </c>
      <c r="Q34" s="24">
        <v>2</v>
      </c>
      <c r="R34" s="25">
        <v>2.8599537037037034E-2</v>
      </c>
      <c r="S34" s="26">
        <v>3</v>
      </c>
      <c r="T34" s="23">
        <f t="shared" si="3"/>
        <v>1.2696759259259258E-2</v>
      </c>
      <c r="U34" s="60">
        <v>1</v>
      </c>
      <c r="V34" s="21">
        <f t="shared" si="5"/>
        <v>8.5069444444444489E-3</v>
      </c>
      <c r="W34" s="22">
        <v>4</v>
      </c>
      <c r="X34" s="27">
        <v>3.7106481481481483E-2</v>
      </c>
      <c r="Y34" s="61">
        <v>3</v>
      </c>
      <c r="Z34" s="2"/>
    </row>
    <row r="35" spans="1:26" ht="16">
      <c r="A35" s="230"/>
      <c r="B35" s="247"/>
      <c r="C35" s="306"/>
      <c r="D35" s="29" t="s">
        <v>41</v>
      </c>
      <c r="E35" s="29" t="s">
        <v>42</v>
      </c>
      <c r="F35" s="30">
        <v>7.9398148148148145E-3</v>
      </c>
      <c r="G35" s="40">
        <v>3</v>
      </c>
      <c r="H35" s="32">
        <f t="shared" si="0"/>
        <v>7.951388888888888E-3</v>
      </c>
      <c r="I35" s="33">
        <v>3</v>
      </c>
      <c r="J35" s="30">
        <v>1.5891203703703703E-2</v>
      </c>
      <c r="K35" s="31">
        <v>3</v>
      </c>
      <c r="L35" s="34">
        <f t="shared" si="1"/>
        <v>6.4930555555555575E-3</v>
      </c>
      <c r="M35" s="35">
        <v>2</v>
      </c>
      <c r="N35" s="36">
        <v>2.238425925925926E-2</v>
      </c>
      <c r="O35" s="37">
        <v>4</v>
      </c>
      <c r="P35" s="34">
        <f t="shared" si="2"/>
        <v>6.2268518518518549E-3</v>
      </c>
      <c r="Q35" s="35">
        <v>2</v>
      </c>
      <c r="R35" s="36">
        <v>2.8611111111111115E-2</v>
      </c>
      <c r="S35" s="37">
        <v>4</v>
      </c>
      <c r="T35" s="34">
        <f t="shared" si="3"/>
        <v>1.2719907407407412E-2</v>
      </c>
      <c r="U35" s="42">
        <v>2</v>
      </c>
      <c r="V35" s="32">
        <f t="shared" si="5"/>
        <v>8.4953703703703684E-3</v>
      </c>
      <c r="W35" s="33">
        <v>3</v>
      </c>
      <c r="X35" s="38">
        <v>3.7106481481481483E-2</v>
      </c>
      <c r="Y35" s="44">
        <v>3</v>
      </c>
      <c r="Z35" s="2"/>
    </row>
    <row r="36" spans="1:26" ht="16">
      <c r="A36" s="230"/>
      <c r="B36" s="247"/>
      <c r="C36" s="306"/>
      <c r="D36" s="29" t="s">
        <v>64</v>
      </c>
      <c r="E36" s="29" t="s">
        <v>65</v>
      </c>
      <c r="F36" s="30">
        <v>8.1481481481481474E-3</v>
      </c>
      <c r="G36" s="40">
        <v>5</v>
      </c>
      <c r="H36" s="32">
        <f t="shared" si="0"/>
        <v>8.4722222222222247E-3</v>
      </c>
      <c r="I36" s="33">
        <v>5</v>
      </c>
      <c r="J36" s="30">
        <v>1.6620370370370372E-2</v>
      </c>
      <c r="K36" s="31">
        <v>5</v>
      </c>
      <c r="L36" s="34">
        <f t="shared" si="1"/>
        <v>8.5995370370370375E-3</v>
      </c>
      <c r="M36" s="42">
        <v>6</v>
      </c>
      <c r="N36" s="36">
        <v>2.521990740740741E-2</v>
      </c>
      <c r="O36" s="43">
        <v>5</v>
      </c>
      <c r="P36" s="34">
        <f t="shared" si="2"/>
        <v>7.8587962962962908E-3</v>
      </c>
      <c r="Q36" s="35">
        <v>5</v>
      </c>
      <c r="R36" s="36">
        <v>3.30787037037037E-2</v>
      </c>
      <c r="S36" s="37">
        <v>5</v>
      </c>
      <c r="T36" s="34">
        <f t="shared" si="3"/>
        <v>1.6458333333333328E-2</v>
      </c>
      <c r="U36" s="35">
        <v>6</v>
      </c>
      <c r="V36" s="32">
        <f t="shared" si="5"/>
        <v>8.5416666666666696E-3</v>
      </c>
      <c r="W36" s="33">
        <v>5</v>
      </c>
      <c r="X36" s="38">
        <v>4.162037037037037E-2</v>
      </c>
      <c r="Y36" s="44">
        <v>5</v>
      </c>
      <c r="Z36" s="2"/>
    </row>
    <row r="37" spans="1:26" ht="16">
      <c r="A37" s="230"/>
      <c r="B37" s="247"/>
      <c r="C37" s="306"/>
      <c r="D37" s="29" t="s">
        <v>57</v>
      </c>
      <c r="E37" s="29" t="s">
        <v>58</v>
      </c>
      <c r="F37" s="30">
        <v>8.5763888888888886E-3</v>
      </c>
      <c r="G37" s="40">
        <v>6</v>
      </c>
      <c r="H37" s="32">
        <f t="shared" si="0"/>
        <v>8.8773148148148153E-3</v>
      </c>
      <c r="I37" s="33">
        <v>6</v>
      </c>
      <c r="J37" s="30">
        <v>1.7453703703703704E-2</v>
      </c>
      <c r="K37" s="31">
        <v>6</v>
      </c>
      <c r="L37" s="34">
        <f t="shared" si="1"/>
        <v>8.0439814814814853E-3</v>
      </c>
      <c r="M37" s="42">
        <v>5</v>
      </c>
      <c r="N37" s="36">
        <v>2.5497685185185189E-2</v>
      </c>
      <c r="O37" s="43">
        <v>6</v>
      </c>
      <c r="P37" s="34">
        <f t="shared" si="2"/>
        <v>7.8935185185185185E-3</v>
      </c>
      <c r="Q37" s="35">
        <v>6</v>
      </c>
      <c r="R37" s="36">
        <v>3.3391203703703708E-2</v>
      </c>
      <c r="S37" s="37">
        <v>6</v>
      </c>
      <c r="T37" s="34">
        <f t="shared" si="3"/>
        <v>1.5937500000000004E-2</v>
      </c>
      <c r="U37" s="35">
        <v>5</v>
      </c>
      <c r="V37" s="32">
        <f t="shared" si="5"/>
        <v>8.9467592592592585E-3</v>
      </c>
      <c r="W37" s="33">
        <v>6</v>
      </c>
      <c r="X37" s="38">
        <v>4.2337962962962966E-2</v>
      </c>
      <c r="Y37" s="39">
        <v>6</v>
      </c>
      <c r="Z37" s="2"/>
    </row>
    <row r="38" spans="1:26" ht="16">
      <c r="A38" s="230"/>
      <c r="B38" s="247"/>
      <c r="C38" s="306"/>
      <c r="D38" s="29" t="s">
        <v>66</v>
      </c>
      <c r="E38" s="29" t="s">
        <v>67</v>
      </c>
      <c r="F38" s="30">
        <v>9.2245370370370363E-3</v>
      </c>
      <c r="G38" s="31">
        <v>7</v>
      </c>
      <c r="H38" s="32">
        <f t="shared" si="0"/>
        <v>9.432870370370371E-3</v>
      </c>
      <c r="I38" s="41">
        <v>7</v>
      </c>
      <c r="J38" s="30">
        <v>1.8657407407407407E-2</v>
      </c>
      <c r="K38" s="31">
        <v>7</v>
      </c>
      <c r="L38" s="34">
        <f t="shared" si="1"/>
        <v>9.3750000000000014E-3</v>
      </c>
      <c r="M38" s="42">
        <v>8</v>
      </c>
      <c r="N38" s="36">
        <v>2.8032407407407409E-2</v>
      </c>
      <c r="O38" s="37">
        <v>8</v>
      </c>
      <c r="P38" s="34">
        <f t="shared" si="2"/>
        <v>9.0277777777777804E-3</v>
      </c>
      <c r="Q38" s="35">
        <v>7</v>
      </c>
      <c r="R38" s="36">
        <v>3.7060185185185189E-2</v>
      </c>
      <c r="S38" s="37">
        <v>8</v>
      </c>
      <c r="T38" s="34">
        <f t="shared" si="3"/>
        <v>1.8402777777777782E-2</v>
      </c>
      <c r="U38" s="35">
        <v>8</v>
      </c>
      <c r="V38" s="32">
        <f t="shared" si="5"/>
        <v>9.7222222222222224E-3</v>
      </c>
      <c r="W38" s="33">
        <v>7</v>
      </c>
      <c r="X38" s="38">
        <v>4.6782407407407411E-2</v>
      </c>
      <c r="Y38" s="44">
        <v>7</v>
      </c>
      <c r="Z38" s="2"/>
    </row>
    <row r="39" spans="1:26" ht="16">
      <c r="A39" s="230"/>
      <c r="B39" s="247"/>
      <c r="C39" s="306"/>
      <c r="D39" s="29" t="s">
        <v>69</v>
      </c>
      <c r="E39" s="29" t="s">
        <v>70</v>
      </c>
      <c r="F39" s="30">
        <v>9.2245370370370363E-3</v>
      </c>
      <c r="G39" s="31">
        <v>7</v>
      </c>
      <c r="H39" s="32">
        <f t="shared" si="0"/>
        <v>9.432870370370371E-3</v>
      </c>
      <c r="I39" s="41">
        <v>7</v>
      </c>
      <c r="J39" s="30">
        <v>1.8657407407407407E-2</v>
      </c>
      <c r="K39" s="31">
        <v>7</v>
      </c>
      <c r="L39" s="34">
        <f t="shared" si="1"/>
        <v>9.3518518518518542E-3</v>
      </c>
      <c r="M39" s="35">
        <v>7</v>
      </c>
      <c r="N39" s="36">
        <v>2.8009259259259262E-2</v>
      </c>
      <c r="O39" s="43">
        <v>7</v>
      </c>
      <c r="P39" s="34">
        <f t="shared" si="2"/>
        <v>9.039351851851847E-3</v>
      </c>
      <c r="Q39" s="35">
        <v>8</v>
      </c>
      <c r="R39" s="36">
        <v>3.7048611111111109E-2</v>
      </c>
      <c r="S39" s="37">
        <v>7</v>
      </c>
      <c r="T39" s="34">
        <f t="shared" si="3"/>
        <v>1.8391203703703701E-2</v>
      </c>
      <c r="U39" s="35">
        <v>7</v>
      </c>
      <c r="V39" s="32">
        <f t="shared" si="5"/>
        <v>9.7337962962963029E-3</v>
      </c>
      <c r="W39" s="33">
        <v>8</v>
      </c>
      <c r="X39" s="62">
        <v>4.6782407407407411E-2</v>
      </c>
      <c r="Y39" s="39">
        <v>7</v>
      </c>
      <c r="Z39" s="2"/>
    </row>
    <row r="40" spans="1:26" ht="16">
      <c r="A40" s="230"/>
      <c r="B40" s="247"/>
      <c r="C40" s="306"/>
      <c r="D40" s="29" t="s">
        <v>60</v>
      </c>
      <c r="E40" s="29" t="s">
        <v>61</v>
      </c>
      <c r="F40" s="30">
        <v>7.4652777777777781E-3</v>
      </c>
      <c r="G40" s="31">
        <v>1</v>
      </c>
      <c r="H40" s="32">
        <f t="shared" si="0"/>
        <v>7.3958333333333315E-3</v>
      </c>
      <c r="I40" s="41">
        <v>1</v>
      </c>
      <c r="J40" s="30">
        <v>1.486111111111111E-2</v>
      </c>
      <c r="K40" s="31">
        <v>1</v>
      </c>
      <c r="L40" s="34">
        <f t="shared" si="1"/>
        <v>6.6550925925925944E-3</v>
      </c>
      <c r="M40" s="35">
        <v>4</v>
      </c>
      <c r="N40" s="36">
        <v>2.1516203703703704E-2</v>
      </c>
      <c r="O40" s="37">
        <v>2</v>
      </c>
      <c r="P40" s="34">
        <f t="shared" si="2"/>
        <v>6.1574074074074066E-3</v>
      </c>
      <c r="Q40" s="35">
        <v>1</v>
      </c>
      <c r="R40" s="36">
        <v>2.7673611111111111E-2</v>
      </c>
      <c r="S40" s="43">
        <v>1</v>
      </c>
      <c r="T40" s="34">
        <f t="shared" si="3"/>
        <v>1.2812500000000001E-2</v>
      </c>
      <c r="U40" s="35">
        <v>3</v>
      </c>
      <c r="V40" s="32">
        <f t="shared" si="5"/>
        <v>8.0671296296296359E-3</v>
      </c>
      <c r="W40" s="33">
        <v>2</v>
      </c>
      <c r="X40" s="62">
        <v>3.5740740740740747E-2</v>
      </c>
      <c r="Y40" s="39" t="s">
        <v>71</v>
      </c>
    </row>
    <row r="41" spans="1:26" ht="17" thickBot="1">
      <c r="A41" s="231"/>
      <c r="B41" s="266"/>
      <c r="C41" s="307"/>
      <c r="D41" s="29" t="s">
        <v>40</v>
      </c>
      <c r="E41" s="63" t="s">
        <v>50</v>
      </c>
      <c r="F41" s="64">
        <v>7.4652777777777781E-3</v>
      </c>
      <c r="G41" s="65">
        <v>1</v>
      </c>
      <c r="H41" s="66">
        <f t="shared" si="0"/>
        <v>7.4537037037037046E-3</v>
      </c>
      <c r="I41" s="67">
        <v>2</v>
      </c>
      <c r="J41" s="64">
        <v>1.4918981481481483E-2</v>
      </c>
      <c r="K41" s="65">
        <v>2</v>
      </c>
      <c r="L41" s="68">
        <f t="shared" si="1"/>
        <v>6.5856481481481443E-3</v>
      </c>
      <c r="M41" s="69">
        <v>3</v>
      </c>
      <c r="N41" s="70">
        <v>2.1504629629629627E-2</v>
      </c>
      <c r="O41" s="71">
        <v>1</v>
      </c>
      <c r="P41" s="68">
        <f t="shared" si="2"/>
        <v>6.2500000000000021E-3</v>
      </c>
      <c r="Q41" s="69">
        <v>4</v>
      </c>
      <c r="R41" s="70">
        <v>2.7754629629629629E-2</v>
      </c>
      <c r="S41" s="72">
        <v>2</v>
      </c>
      <c r="T41" s="68">
        <f t="shared" si="3"/>
        <v>1.2835648148148146E-2</v>
      </c>
      <c r="U41" s="69">
        <v>4</v>
      </c>
      <c r="V41" s="66">
        <f t="shared" si="5"/>
        <v>7.9861111111111174E-3</v>
      </c>
      <c r="W41" s="73">
        <v>1</v>
      </c>
      <c r="X41" s="74">
        <v>3.5740740740740747E-2</v>
      </c>
      <c r="Y41" s="75" t="s">
        <v>72</v>
      </c>
      <c r="Z41" s="2"/>
    </row>
    <row r="42" spans="1:26" ht="16">
      <c r="A42" s="229">
        <v>5</v>
      </c>
      <c r="B42" s="232">
        <v>42164</v>
      </c>
      <c r="C42" s="293" t="s">
        <v>73</v>
      </c>
      <c r="D42" s="76" t="s">
        <v>74</v>
      </c>
      <c r="E42" s="76" t="s">
        <v>75</v>
      </c>
      <c r="F42" s="77">
        <v>7.8472222222222224E-3</v>
      </c>
      <c r="G42" s="78">
        <v>1</v>
      </c>
      <c r="H42" s="79">
        <f t="shared" si="0"/>
        <v>6.8402777777777767E-3</v>
      </c>
      <c r="I42" s="80">
        <v>1</v>
      </c>
      <c r="J42" s="77">
        <v>1.4687499999999999E-2</v>
      </c>
      <c r="K42" s="81">
        <v>1</v>
      </c>
      <c r="L42" s="82">
        <f t="shared" si="1"/>
        <v>8.3449074074074051E-3</v>
      </c>
      <c r="M42" s="83">
        <v>6</v>
      </c>
      <c r="N42" s="84">
        <v>2.3032407407407404E-2</v>
      </c>
      <c r="O42" s="85">
        <v>3</v>
      </c>
      <c r="P42" s="82">
        <f t="shared" si="2"/>
        <v>7.0601851851851867E-3</v>
      </c>
      <c r="Q42" s="86">
        <v>3</v>
      </c>
      <c r="R42" s="84">
        <v>3.0092592592592591E-2</v>
      </c>
      <c r="S42" s="87">
        <v>3</v>
      </c>
      <c r="T42" s="82">
        <f t="shared" si="3"/>
        <v>1.5405092592592592E-2</v>
      </c>
      <c r="U42" s="88">
        <v>5</v>
      </c>
      <c r="V42" s="79">
        <f t="shared" si="5"/>
        <v>7.6736111111111137E-3</v>
      </c>
      <c r="W42" s="89">
        <v>1</v>
      </c>
      <c r="X42" s="90">
        <v>3.7766203703703705E-2</v>
      </c>
      <c r="Y42" s="91">
        <v>1</v>
      </c>
      <c r="Z42" s="2"/>
    </row>
    <row r="43" spans="1:26" ht="16">
      <c r="A43" s="230"/>
      <c r="B43" s="247"/>
      <c r="C43" s="294"/>
      <c r="D43" s="92" t="s">
        <v>76</v>
      </c>
      <c r="E43" s="92" t="s">
        <v>42</v>
      </c>
      <c r="F43" s="30">
        <v>8.0787037037037043E-3</v>
      </c>
      <c r="G43" s="31">
        <v>5</v>
      </c>
      <c r="H43" s="32">
        <f t="shared" si="0"/>
        <v>7.3611111111111117E-3</v>
      </c>
      <c r="I43" s="33">
        <v>2</v>
      </c>
      <c r="J43" s="30">
        <v>1.5439814814814816E-2</v>
      </c>
      <c r="K43" s="40">
        <v>5</v>
      </c>
      <c r="L43" s="34">
        <f t="shared" si="1"/>
        <v>7.5115740740740698E-3</v>
      </c>
      <c r="M43" s="35">
        <v>3</v>
      </c>
      <c r="N43" s="36">
        <v>2.2951388888888886E-2</v>
      </c>
      <c r="O43" s="37">
        <v>2</v>
      </c>
      <c r="P43" s="34">
        <f t="shared" si="2"/>
        <v>6.6782407407407415E-3</v>
      </c>
      <c r="Q43" s="42">
        <v>2</v>
      </c>
      <c r="R43" s="36">
        <v>2.9629629629629627E-2</v>
      </c>
      <c r="S43" s="43">
        <v>2</v>
      </c>
      <c r="T43" s="34">
        <f t="shared" si="3"/>
        <v>1.4189814814814811E-2</v>
      </c>
      <c r="U43" s="93">
        <v>2</v>
      </c>
      <c r="V43" s="32">
        <f t="shared" si="5"/>
        <v>8.4953703703703719E-3</v>
      </c>
      <c r="W43" s="41">
        <v>4</v>
      </c>
      <c r="X43" s="94">
        <v>3.8124999999999999E-2</v>
      </c>
      <c r="Y43" s="95">
        <v>2</v>
      </c>
      <c r="Z43" s="2"/>
    </row>
    <row r="44" spans="1:26" ht="16">
      <c r="A44" s="230"/>
      <c r="B44" s="247"/>
      <c r="C44" s="294"/>
      <c r="D44" s="29" t="s">
        <v>40</v>
      </c>
      <c r="E44" s="92" t="s">
        <v>50</v>
      </c>
      <c r="F44" s="96">
        <v>7.858796296296296E-3</v>
      </c>
      <c r="G44" s="97">
        <v>3</v>
      </c>
      <c r="H44" s="32">
        <f t="shared" si="0"/>
        <v>7.4305555555555548E-3</v>
      </c>
      <c r="I44" s="33">
        <v>5</v>
      </c>
      <c r="J44" s="30">
        <v>1.5289351851851851E-2</v>
      </c>
      <c r="K44" s="31">
        <v>3</v>
      </c>
      <c r="L44" s="34">
        <f t="shared" si="1"/>
        <v>7.9398148148148145E-3</v>
      </c>
      <c r="M44" s="35">
        <v>4</v>
      </c>
      <c r="N44" s="36">
        <v>2.3229166666666665E-2</v>
      </c>
      <c r="O44" s="37">
        <v>4</v>
      </c>
      <c r="P44" s="34">
        <f t="shared" si="2"/>
        <v>7.3263888888888892E-3</v>
      </c>
      <c r="Q44" s="35">
        <v>5</v>
      </c>
      <c r="R44" s="36">
        <v>3.0555555555555555E-2</v>
      </c>
      <c r="S44" s="37">
        <v>4</v>
      </c>
      <c r="T44" s="34">
        <f t="shared" si="3"/>
        <v>1.5266203703703704E-2</v>
      </c>
      <c r="U44" s="93">
        <v>4</v>
      </c>
      <c r="V44" s="32">
        <f t="shared" si="5"/>
        <v>7.7083333333333344E-3</v>
      </c>
      <c r="W44" s="33">
        <v>2</v>
      </c>
      <c r="X44" s="94">
        <v>3.8263888888888889E-2</v>
      </c>
      <c r="Y44" s="95">
        <v>3</v>
      </c>
      <c r="Z44" s="2"/>
    </row>
    <row r="45" spans="1:26" ht="16">
      <c r="A45" s="230"/>
      <c r="B45" s="247"/>
      <c r="C45" s="294"/>
      <c r="D45" s="45" t="s">
        <v>43</v>
      </c>
      <c r="E45" s="92" t="s">
        <v>44</v>
      </c>
      <c r="F45" s="96">
        <v>8.0555555555555554E-3</v>
      </c>
      <c r="G45" s="97">
        <v>4</v>
      </c>
      <c r="H45" s="32">
        <f t="shared" si="0"/>
        <v>7.3726851851851852E-3</v>
      </c>
      <c r="I45" s="33">
        <v>3</v>
      </c>
      <c r="J45" s="30">
        <v>1.5428240740740741E-2</v>
      </c>
      <c r="K45" s="31">
        <v>4</v>
      </c>
      <c r="L45" s="34">
        <f t="shared" si="1"/>
        <v>7.511574074074075E-3</v>
      </c>
      <c r="M45" s="93">
        <v>2</v>
      </c>
      <c r="N45" s="36">
        <v>2.2939814814814816E-2</v>
      </c>
      <c r="O45" s="43">
        <v>1</v>
      </c>
      <c r="P45" s="34">
        <f t="shared" si="2"/>
        <v>6.6666666666666645E-3</v>
      </c>
      <c r="Q45" s="35">
        <v>1</v>
      </c>
      <c r="R45" s="36">
        <v>2.960648148148148E-2</v>
      </c>
      <c r="S45" s="37">
        <v>1</v>
      </c>
      <c r="T45" s="34">
        <f t="shared" si="3"/>
        <v>1.417824074074074E-2</v>
      </c>
      <c r="U45" s="93">
        <v>1</v>
      </c>
      <c r="V45" s="32">
        <f t="shared" si="5"/>
        <v>8.9004629629629677E-3</v>
      </c>
      <c r="W45" s="98">
        <v>5</v>
      </c>
      <c r="X45" s="94">
        <v>3.8506944444444448E-2</v>
      </c>
      <c r="Y45" s="95">
        <v>4</v>
      </c>
      <c r="Z45" s="2"/>
    </row>
    <row r="46" spans="1:26" ht="16">
      <c r="A46" s="230"/>
      <c r="B46" s="247"/>
      <c r="C46" s="294"/>
      <c r="D46" s="92" t="s">
        <v>77</v>
      </c>
      <c r="E46" s="92" t="s">
        <v>78</v>
      </c>
      <c r="F46" s="96">
        <v>7.6273148148148151E-3</v>
      </c>
      <c r="G46" s="97">
        <v>2</v>
      </c>
      <c r="H46" s="32">
        <f t="shared" si="0"/>
        <v>7.6504629629629622E-3</v>
      </c>
      <c r="I46" s="98">
        <v>4</v>
      </c>
      <c r="J46" s="30">
        <v>1.5277777777777777E-2</v>
      </c>
      <c r="K46" s="31">
        <v>2</v>
      </c>
      <c r="L46" s="34">
        <f t="shared" si="1"/>
        <v>8.7499999999999991E-3</v>
      </c>
      <c r="M46" s="93">
        <v>7</v>
      </c>
      <c r="N46" s="36">
        <v>2.4027777777777776E-2</v>
      </c>
      <c r="O46" s="37">
        <v>5</v>
      </c>
      <c r="P46" s="34">
        <f t="shared" si="2"/>
        <v>7.8009259259259299E-3</v>
      </c>
      <c r="Q46" s="35">
        <v>6</v>
      </c>
      <c r="R46" s="36">
        <v>3.1828703703703706E-2</v>
      </c>
      <c r="S46" s="43">
        <v>6</v>
      </c>
      <c r="T46" s="34">
        <f t="shared" si="3"/>
        <v>1.6550925925925927E-2</v>
      </c>
      <c r="U46" s="93">
        <v>7</v>
      </c>
      <c r="V46" s="32">
        <f t="shared" si="5"/>
        <v>8.3333333333333315E-3</v>
      </c>
      <c r="W46" s="98">
        <v>3</v>
      </c>
      <c r="X46" s="94">
        <v>4.0162037037037038E-2</v>
      </c>
      <c r="Y46" s="95">
        <v>5</v>
      </c>
      <c r="Z46" s="2"/>
    </row>
    <row r="47" spans="1:26" ht="16">
      <c r="A47" s="230"/>
      <c r="B47" s="247"/>
      <c r="C47" s="294"/>
      <c r="D47" s="92" t="s">
        <v>79</v>
      </c>
      <c r="E47" s="92" t="s">
        <v>80</v>
      </c>
      <c r="F47" s="96">
        <v>8.4143518518518517E-3</v>
      </c>
      <c r="G47" s="99">
        <v>6</v>
      </c>
      <c r="H47" s="32">
        <f t="shared" si="0"/>
        <v>8.5185185185185173E-3</v>
      </c>
      <c r="I47" s="100">
        <v>6</v>
      </c>
      <c r="J47" s="30">
        <v>1.6932870370370369E-2</v>
      </c>
      <c r="K47" s="31">
        <v>6</v>
      </c>
      <c r="L47" s="34">
        <f t="shared" si="1"/>
        <v>7.2222222222222202E-3</v>
      </c>
      <c r="M47" s="101">
        <v>1</v>
      </c>
      <c r="N47" s="36">
        <v>2.4155092592592589E-2</v>
      </c>
      <c r="O47" s="37">
        <v>6</v>
      </c>
      <c r="P47" s="34">
        <f t="shared" si="2"/>
        <v>7.0949074074074109E-3</v>
      </c>
      <c r="Q47" s="101">
        <v>4</v>
      </c>
      <c r="R47" s="36">
        <v>3.125E-2</v>
      </c>
      <c r="S47" s="37">
        <v>5</v>
      </c>
      <c r="T47" s="34">
        <f t="shared" si="3"/>
        <v>1.4317129629629631E-2</v>
      </c>
      <c r="U47" s="101">
        <v>3</v>
      </c>
      <c r="V47" s="32">
        <f t="shared" si="5"/>
        <v>9.6296296296296338E-3</v>
      </c>
      <c r="W47" s="100">
        <v>7</v>
      </c>
      <c r="X47" s="94">
        <v>4.0879629629629634E-2</v>
      </c>
      <c r="Y47" s="102">
        <v>6</v>
      </c>
      <c r="Z47" s="2"/>
    </row>
    <row r="48" spans="1:26" ht="16">
      <c r="A48" s="230"/>
      <c r="B48" s="247"/>
      <c r="C48" s="294"/>
      <c r="D48" s="92" t="s">
        <v>81</v>
      </c>
      <c r="E48" s="92" t="s">
        <v>55</v>
      </c>
      <c r="F48" s="96">
        <v>9.0046296296296298E-3</v>
      </c>
      <c r="G48" s="99">
        <v>8</v>
      </c>
      <c r="H48" s="32">
        <f t="shared" si="0"/>
        <v>9.3749999999999979E-3</v>
      </c>
      <c r="I48" s="100">
        <v>8</v>
      </c>
      <c r="J48" s="30">
        <v>1.8379629629629628E-2</v>
      </c>
      <c r="K48" s="31">
        <v>8</v>
      </c>
      <c r="L48" s="34">
        <f t="shared" si="1"/>
        <v>8.1134259259259302E-3</v>
      </c>
      <c r="M48" s="101">
        <v>5</v>
      </c>
      <c r="N48" s="36">
        <v>2.6493055555555558E-2</v>
      </c>
      <c r="O48" s="37">
        <v>7</v>
      </c>
      <c r="P48" s="34">
        <f t="shared" si="2"/>
        <v>7.9282407407407392E-3</v>
      </c>
      <c r="Q48" s="101">
        <v>7</v>
      </c>
      <c r="R48" s="36">
        <v>3.4421296296296297E-2</v>
      </c>
      <c r="S48" s="37">
        <v>7</v>
      </c>
      <c r="T48" s="34">
        <f t="shared" si="3"/>
        <v>1.6041666666666669E-2</v>
      </c>
      <c r="U48" s="101">
        <v>6</v>
      </c>
      <c r="V48" s="32">
        <f t="shared" si="5"/>
        <v>9.9652777777777743E-3</v>
      </c>
      <c r="W48" s="100">
        <v>8</v>
      </c>
      <c r="X48" s="94">
        <v>4.4386574074074071E-2</v>
      </c>
      <c r="Y48" s="102">
        <v>7</v>
      </c>
      <c r="Z48" s="2"/>
    </row>
    <row r="49" spans="1:26" ht="17" thickBot="1">
      <c r="A49" s="231"/>
      <c r="B49" s="266"/>
      <c r="C49" s="295"/>
      <c r="D49" s="103" t="s">
        <v>82</v>
      </c>
      <c r="E49" s="103" t="s">
        <v>83</v>
      </c>
      <c r="F49" s="104">
        <v>8.7615740740740744E-3</v>
      </c>
      <c r="G49" s="105">
        <v>7</v>
      </c>
      <c r="H49" s="106">
        <f t="shared" si="0"/>
        <v>8.9467592592592585E-3</v>
      </c>
      <c r="I49" s="107">
        <v>7</v>
      </c>
      <c r="J49" s="108">
        <v>1.7708333333333333E-2</v>
      </c>
      <c r="K49" s="109">
        <v>7</v>
      </c>
      <c r="L49" s="110">
        <f t="shared" si="1"/>
        <v>9.0046296296296333E-3</v>
      </c>
      <c r="M49" s="111">
        <v>8</v>
      </c>
      <c r="N49" s="112">
        <v>2.6712962962962966E-2</v>
      </c>
      <c r="O49" s="113">
        <v>8</v>
      </c>
      <c r="P49" s="110">
        <f t="shared" si="2"/>
        <v>9.0972222222222218E-3</v>
      </c>
      <c r="Q49" s="111">
        <v>8</v>
      </c>
      <c r="R49" s="112">
        <v>3.5810185185185188E-2</v>
      </c>
      <c r="S49" s="113">
        <v>8</v>
      </c>
      <c r="T49" s="110">
        <f t="shared" si="3"/>
        <v>1.8101851851851855E-2</v>
      </c>
      <c r="U49" s="111">
        <v>8</v>
      </c>
      <c r="V49" s="106">
        <f t="shared" si="5"/>
        <v>8.9120370370370308E-3</v>
      </c>
      <c r="W49" s="107">
        <v>6</v>
      </c>
      <c r="X49" s="114">
        <v>4.4722222222222219E-2</v>
      </c>
      <c r="Y49" s="115">
        <v>8</v>
      </c>
      <c r="Z49" s="2"/>
    </row>
    <row r="50" spans="1:26" ht="16">
      <c r="A50" s="229">
        <v>6</v>
      </c>
      <c r="B50" s="232">
        <v>42199</v>
      </c>
      <c r="C50" s="296" t="s">
        <v>84</v>
      </c>
      <c r="D50" s="29" t="s">
        <v>36</v>
      </c>
      <c r="E50" s="76" t="s">
        <v>37</v>
      </c>
      <c r="F50" s="77">
        <v>7.106481481481481E-3</v>
      </c>
      <c r="G50" s="116">
        <v>1</v>
      </c>
      <c r="H50" s="79">
        <f t="shared" si="0"/>
        <v>7.3379629629629645E-3</v>
      </c>
      <c r="I50" s="89">
        <v>1</v>
      </c>
      <c r="J50" s="77">
        <v>1.4444444444444446E-2</v>
      </c>
      <c r="K50" s="78">
        <v>1</v>
      </c>
      <c r="L50" s="82">
        <f t="shared" si="1"/>
        <v>7.0370370370370344E-3</v>
      </c>
      <c r="M50" s="86">
        <v>5</v>
      </c>
      <c r="N50" s="84">
        <v>2.148148148148148E-2</v>
      </c>
      <c r="O50" s="85">
        <v>1</v>
      </c>
      <c r="P50" s="82">
        <f t="shared" si="2"/>
        <v>6.6550925925925944E-3</v>
      </c>
      <c r="Q50" s="86">
        <v>5</v>
      </c>
      <c r="R50" s="84">
        <v>2.8136574074074074E-2</v>
      </c>
      <c r="S50" s="85">
        <v>1</v>
      </c>
      <c r="T50" s="82">
        <f t="shared" si="3"/>
        <v>1.3692129629629629E-2</v>
      </c>
      <c r="U50" s="86">
        <v>5</v>
      </c>
      <c r="V50" s="79">
        <f t="shared" si="5"/>
        <v>7.8124999999999965E-3</v>
      </c>
      <c r="W50" s="89">
        <v>2</v>
      </c>
      <c r="X50" s="117">
        <v>3.5949074074074071E-2</v>
      </c>
      <c r="Y50" s="118">
        <v>1</v>
      </c>
      <c r="Z50" s="2"/>
    </row>
    <row r="51" spans="1:26" ht="16">
      <c r="A51" s="230"/>
      <c r="B51" s="247"/>
      <c r="C51" s="297"/>
      <c r="D51" s="29" t="s">
        <v>60</v>
      </c>
      <c r="E51" s="92" t="s">
        <v>61</v>
      </c>
      <c r="F51" s="30">
        <v>7.5462962962962966E-3</v>
      </c>
      <c r="G51" s="119">
        <v>2</v>
      </c>
      <c r="H51" s="32">
        <f t="shared" si="0"/>
        <v>7.6620370370370358E-3</v>
      </c>
      <c r="I51" s="41">
        <v>3</v>
      </c>
      <c r="J51" s="30">
        <v>1.5208333333333332E-2</v>
      </c>
      <c r="K51" s="31">
        <v>3</v>
      </c>
      <c r="L51" s="34">
        <f t="shared" si="1"/>
        <v>6.8865740740740745E-3</v>
      </c>
      <c r="M51" s="42">
        <v>4</v>
      </c>
      <c r="N51" s="36">
        <v>2.2094907407407407E-2</v>
      </c>
      <c r="O51" s="37">
        <v>2</v>
      </c>
      <c r="P51" s="34">
        <f t="shared" si="2"/>
        <v>6.4120370370370355E-3</v>
      </c>
      <c r="Q51" s="42">
        <v>3</v>
      </c>
      <c r="R51" s="36">
        <v>2.8506944444444442E-2</v>
      </c>
      <c r="S51" s="37">
        <v>3</v>
      </c>
      <c r="T51" s="34">
        <f t="shared" si="3"/>
        <v>1.329861111111111E-2</v>
      </c>
      <c r="U51" s="42">
        <v>3</v>
      </c>
      <c r="V51" s="32">
        <f t="shared" si="5"/>
        <v>8.252314814814813E-3</v>
      </c>
      <c r="W51" s="41">
        <v>3</v>
      </c>
      <c r="X51" s="38">
        <v>3.6759259259259255E-2</v>
      </c>
      <c r="Y51" s="120">
        <v>2</v>
      </c>
    </row>
    <row r="52" spans="1:26" ht="16">
      <c r="A52" s="230"/>
      <c r="B52" s="247"/>
      <c r="C52" s="297"/>
      <c r="D52" s="29" t="s">
        <v>34</v>
      </c>
      <c r="E52" s="92" t="s">
        <v>35</v>
      </c>
      <c r="F52" s="30">
        <v>8.0092592592592594E-3</v>
      </c>
      <c r="G52" s="121">
        <v>5</v>
      </c>
      <c r="H52" s="32">
        <f t="shared" si="0"/>
        <v>8.0439814814814801E-3</v>
      </c>
      <c r="I52" s="33">
        <v>6</v>
      </c>
      <c r="J52" s="30">
        <v>1.6053240740740739E-2</v>
      </c>
      <c r="K52" s="31">
        <v>5</v>
      </c>
      <c r="L52" s="34">
        <f t="shared" si="1"/>
        <v>6.2731481481481458E-3</v>
      </c>
      <c r="M52" s="35">
        <v>1</v>
      </c>
      <c r="N52" s="36">
        <v>2.2326388888888885E-2</v>
      </c>
      <c r="O52" s="43">
        <v>3</v>
      </c>
      <c r="P52" s="34">
        <f t="shared" si="2"/>
        <v>5.8449074074074167E-3</v>
      </c>
      <c r="Q52" s="35">
        <v>1</v>
      </c>
      <c r="R52" s="36">
        <v>2.8171296296296302E-2</v>
      </c>
      <c r="S52" s="43">
        <v>2</v>
      </c>
      <c r="T52" s="34">
        <f t="shared" si="3"/>
        <v>1.2118055555555562E-2</v>
      </c>
      <c r="U52" s="35">
        <v>1</v>
      </c>
      <c r="V52" s="32">
        <f t="shared" si="5"/>
        <v>9.0972222222222114E-3</v>
      </c>
      <c r="W52" s="33">
        <v>9</v>
      </c>
      <c r="X52" s="38">
        <v>3.7268518518518513E-2</v>
      </c>
      <c r="Y52" s="122">
        <v>3</v>
      </c>
      <c r="Z52" s="2"/>
    </row>
    <row r="53" spans="1:26" ht="16">
      <c r="A53" s="230"/>
      <c r="B53" s="247"/>
      <c r="C53" s="297"/>
      <c r="D53" s="92" t="s">
        <v>77</v>
      </c>
      <c r="E53" s="92" t="s">
        <v>78</v>
      </c>
      <c r="F53" s="30">
        <v>7.6273148148148151E-3</v>
      </c>
      <c r="G53" s="121">
        <v>4</v>
      </c>
      <c r="H53" s="32">
        <f t="shared" si="0"/>
        <v>7.5462962962962966E-3</v>
      </c>
      <c r="I53" s="33">
        <v>2</v>
      </c>
      <c r="J53" s="30">
        <v>1.5173611111111112E-2</v>
      </c>
      <c r="K53" s="31">
        <v>2</v>
      </c>
      <c r="L53" s="34">
        <f t="shared" si="1"/>
        <v>7.4305555555555531E-3</v>
      </c>
      <c r="M53" s="35">
        <v>6</v>
      </c>
      <c r="N53" s="36">
        <v>2.2604166666666665E-2</v>
      </c>
      <c r="O53" s="43">
        <v>4</v>
      </c>
      <c r="P53" s="34">
        <f t="shared" si="2"/>
        <v>7.2337962962963007E-3</v>
      </c>
      <c r="Q53" s="35">
        <v>6</v>
      </c>
      <c r="R53" s="36">
        <v>2.9837962962962965E-2</v>
      </c>
      <c r="S53" s="43">
        <v>4</v>
      </c>
      <c r="T53" s="34">
        <f t="shared" si="3"/>
        <v>1.4664351851851854E-2</v>
      </c>
      <c r="U53" s="35">
        <v>6</v>
      </c>
      <c r="V53" s="32">
        <f t="shared" si="5"/>
        <v>7.7430555555555551E-3</v>
      </c>
      <c r="W53" s="33">
        <v>1</v>
      </c>
      <c r="X53" s="38">
        <v>3.7581018518518521E-2</v>
      </c>
      <c r="Y53" s="120">
        <v>4</v>
      </c>
      <c r="Z53" s="2"/>
    </row>
    <row r="54" spans="1:26" ht="16">
      <c r="A54" s="230"/>
      <c r="B54" s="247"/>
      <c r="C54" s="297"/>
      <c r="D54" s="92" t="s">
        <v>41</v>
      </c>
      <c r="E54" s="92" t="s">
        <v>42</v>
      </c>
      <c r="F54" s="30">
        <v>8.217592592592594E-3</v>
      </c>
      <c r="G54" s="119">
        <v>9</v>
      </c>
      <c r="H54" s="32">
        <f t="shared" si="0"/>
        <v>8.032407407407403E-3</v>
      </c>
      <c r="I54" s="41">
        <v>5</v>
      </c>
      <c r="J54" s="30">
        <v>1.6249999999999997E-2</v>
      </c>
      <c r="K54" s="31">
        <v>6</v>
      </c>
      <c r="L54" s="34">
        <f t="shared" si="1"/>
        <v>6.8749999999999992E-3</v>
      </c>
      <c r="M54" s="42">
        <v>3</v>
      </c>
      <c r="N54" s="36">
        <v>2.3124999999999996E-2</v>
      </c>
      <c r="O54" s="37">
        <v>5</v>
      </c>
      <c r="P54" s="34">
        <f t="shared" si="2"/>
        <v>6.4351851851851931E-3</v>
      </c>
      <c r="Q54" s="42">
        <v>4</v>
      </c>
      <c r="R54" s="36">
        <v>2.9560185185185189E-2</v>
      </c>
      <c r="S54" s="37">
        <v>5</v>
      </c>
      <c r="T54" s="34">
        <f t="shared" si="3"/>
        <v>1.3310185185185192E-2</v>
      </c>
      <c r="U54" s="42">
        <v>4</v>
      </c>
      <c r="V54" s="32">
        <f t="shared" si="5"/>
        <v>8.5995370370370375E-3</v>
      </c>
      <c r="W54" s="41">
        <v>5</v>
      </c>
      <c r="X54" s="38">
        <v>3.8159722222222227E-2</v>
      </c>
      <c r="Y54" s="120">
        <v>5</v>
      </c>
      <c r="Z54" s="2"/>
    </row>
    <row r="55" spans="1:26" ht="16">
      <c r="A55" s="230"/>
      <c r="B55" s="247"/>
      <c r="C55" s="297"/>
      <c r="D55" s="45" t="s">
        <v>43</v>
      </c>
      <c r="E55" s="92" t="s">
        <v>44</v>
      </c>
      <c r="F55" s="30">
        <v>8.0902777777777778E-3</v>
      </c>
      <c r="G55" s="121">
        <v>6</v>
      </c>
      <c r="H55" s="32">
        <f t="shared" si="0"/>
        <v>8.4143518518518517E-3</v>
      </c>
      <c r="I55" s="33">
        <v>8</v>
      </c>
      <c r="J55" s="30">
        <v>1.650462962962963E-2</v>
      </c>
      <c r="K55" s="31">
        <v>8</v>
      </c>
      <c r="L55" s="34">
        <f t="shared" si="1"/>
        <v>6.747685185185183E-3</v>
      </c>
      <c r="M55" s="35">
        <v>2</v>
      </c>
      <c r="N55" s="36">
        <v>2.3252314814814812E-2</v>
      </c>
      <c r="O55" s="43">
        <v>6</v>
      </c>
      <c r="P55" s="34">
        <f t="shared" si="2"/>
        <v>6.3773148148148148E-3</v>
      </c>
      <c r="Q55" s="35">
        <v>2</v>
      </c>
      <c r="R55" s="36">
        <v>2.9629629629629627E-2</v>
      </c>
      <c r="S55" s="43">
        <v>6</v>
      </c>
      <c r="T55" s="34">
        <f t="shared" si="3"/>
        <v>1.3124999999999998E-2</v>
      </c>
      <c r="U55" s="35">
        <v>2</v>
      </c>
      <c r="V55" s="32">
        <f t="shared" si="5"/>
        <v>8.7615740740740709E-3</v>
      </c>
      <c r="W55" s="33">
        <v>6</v>
      </c>
      <c r="X55" s="38">
        <v>3.8391203703703698E-2</v>
      </c>
      <c r="Y55" s="122">
        <v>6</v>
      </c>
      <c r="Z55" s="2"/>
    </row>
    <row r="56" spans="1:26" ht="16">
      <c r="A56" s="230"/>
      <c r="B56" s="247"/>
      <c r="C56" s="297"/>
      <c r="D56" s="92" t="s">
        <v>38</v>
      </c>
      <c r="E56" s="92" t="s">
        <v>39</v>
      </c>
      <c r="F56" s="30">
        <v>7.9282407407407409E-3</v>
      </c>
      <c r="G56" s="121">
        <v>3</v>
      </c>
      <c r="H56" s="32">
        <f t="shared" si="0"/>
        <v>7.8935185185185202E-3</v>
      </c>
      <c r="I56" s="33">
        <v>4</v>
      </c>
      <c r="J56" s="30">
        <v>1.5821759259259261E-2</v>
      </c>
      <c r="K56" s="40">
        <v>4</v>
      </c>
      <c r="L56" s="34">
        <f t="shared" si="1"/>
        <v>8.2060185185185153E-3</v>
      </c>
      <c r="M56" s="35">
        <v>8</v>
      </c>
      <c r="N56" s="36">
        <v>2.4027777777777776E-2</v>
      </c>
      <c r="O56" s="37">
        <v>7</v>
      </c>
      <c r="P56" s="34">
        <f t="shared" si="2"/>
        <v>7.9166666666666725E-3</v>
      </c>
      <c r="Q56" s="35">
        <v>8</v>
      </c>
      <c r="R56" s="36">
        <v>3.1944444444444449E-2</v>
      </c>
      <c r="S56" s="37">
        <v>7</v>
      </c>
      <c r="T56" s="34">
        <f t="shared" si="3"/>
        <v>1.6122685185185188E-2</v>
      </c>
      <c r="U56" s="35">
        <v>8</v>
      </c>
      <c r="V56" s="32">
        <f t="shared" si="5"/>
        <v>8.2638888888888831E-3</v>
      </c>
      <c r="W56" s="33">
        <v>4</v>
      </c>
      <c r="X56" s="38">
        <v>4.0208333333333332E-2</v>
      </c>
      <c r="Y56" s="122">
        <v>7</v>
      </c>
      <c r="Z56" s="2"/>
    </row>
    <row r="57" spans="1:26" ht="16">
      <c r="A57" s="230"/>
      <c r="B57" s="247"/>
      <c r="C57" s="297"/>
      <c r="D57" s="29" t="s">
        <v>66</v>
      </c>
      <c r="E57" s="92" t="s">
        <v>67</v>
      </c>
      <c r="F57" s="30">
        <v>8.0902777777777778E-3</v>
      </c>
      <c r="G57" s="119">
        <v>6</v>
      </c>
      <c r="H57" s="32">
        <f t="shared" si="0"/>
        <v>8.2291666666666676E-3</v>
      </c>
      <c r="I57" s="41">
        <v>7</v>
      </c>
      <c r="J57" s="30">
        <v>1.6319444444444445E-2</v>
      </c>
      <c r="K57" s="40">
        <v>7</v>
      </c>
      <c r="L57" s="34">
        <f t="shared" si="1"/>
        <v>8.958333333333332E-3</v>
      </c>
      <c r="M57" s="42">
        <v>10</v>
      </c>
      <c r="N57" s="36">
        <v>2.5277777777777777E-2</v>
      </c>
      <c r="O57" s="37">
        <v>8</v>
      </c>
      <c r="P57" s="34">
        <f t="shared" si="2"/>
        <v>8.3564814814814821E-3</v>
      </c>
      <c r="Q57" s="42">
        <v>10</v>
      </c>
      <c r="R57" s="36">
        <v>3.363425925925926E-2</v>
      </c>
      <c r="S57" s="37">
        <v>9</v>
      </c>
      <c r="T57" s="34">
        <f t="shared" si="3"/>
        <v>1.7314814814814814E-2</v>
      </c>
      <c r="U57" s="42">
        <v>10</v>
      </c>
      <c r="V57" s="32">
        <f t="shared" si="5"/>
        <v>8.7847222222222215E-3</v>
      </c>
      <c r="W57" s="41">
        <v>8</v>
      </c>
      <c r="X57" s="38">
        <v>4.2418981481481481E-2</v>
      </c>
      <c r="Y57" s="120">
        <v>8</v>
      </c>
      <c r="Z57" s="2"/>
    </row>
    <row r="58" spans="1:26" ht="16">
      <c r="A58" s="230"/>
      <c r="B58" s="247"/>
      <c r="C58" s="297"/>
      <c r="D58" s="92" t="s">
        <v>85</v>
      </c>
      <c r="E58" s="92" t="s">
        <v>86</v>
      </c>
      <c r="F58" s="30">
        <v>8.3217592592592596E-3</v>
      </c>
      <c r="G58" s="119">
        <v>10</v>
      </c>
      <c r="H58" s="32">
        <f t="shared" si="0"/>
        <v>8.8773148148148118E-3</v>
      </c>
      <c r="I58" s="41">
        <v>10</v>
      </c>
      <c r="J58" s="30">
        <v>1.7199074074074071E-2</v>
      </c>
      <c r="K58" s="40">
        <v>10</v>
      </c>
      <c r="L58" s="34">
        <f t="shared" si="1"/>
        <v>8.4490740740740741E-3</v>
      </c>
      <c r="M58" s="42">
        <v>9</v>
      </c>
      <c r="N58" s="36">
        <v>2.5648148148148146E-2</v>
      </c>
      <c r="O58" s="43">
        <v>9</v>
      </c>
      <c r="P58" s="34">
        <f t="shared" si="2"/>
        <v>7.9282407407407461E-3</v>
      </c>
      <c r="Q58" s="42">
        <v>9</v>
      </c>
      <c r="R58" s="36">
        <v>3.3576388888888892E-2</v>
      </c>
      <c r="S58" s="43">
        <v>8</v>
      </c>
      <c r="T58" s="34">
        <f t="shared" si="3"/>
        <v>1.637731481481482E-2</v>
      </c>
      <c r="U58" s="42">
        <v>9</v>
      </c>
      <c r="V58" s="32">
        <f t="shared" si="5"/>
        <v>9.3287037037037002E-3</v>
      </c>
      <c r="W58" s="41">
        <v>10</v>
      </c>
      <c r="X58" s="38">
        <v>4.2905092592592592E-2</v>
      </c>
      <c r="Y58" s="120">
        <v>9</v>
      </c>
      <c r="Z58" s="2"/>
    </row>
    <row r="59" spans="1:26" ht="16">
      <c r="A59" s="230"/>
      <c r="B59" s="247"/>
      <c r="C59" s="297"/>
      <c r="D59" s="92" t="s">
        <v>64</v>
      </c>
      <c r="E59" s="92" t="s">
        <v>65</v>
      </c>
      <c r="F59" s="96">
        <v>8.1018518518518514E-3</v>
      </c>
      <c r="G59" s="121">
        <v>8</v>
      </c>
      <c r="H59" s="32">
        <f t="shared" si="0"/>
        <v>8.4374999999999988E-3</v>
      </c>
      <c r="I59" s="33">
        <v>11</v>
      </c>
      <c r="J59" s="30">
        <v>1.653935185185185E-2</v>
      </c>
      <c r="K59" s="31">
        <v>9</v>
      </c>
      <c r="L59" s="34">
        <f t="shared" si="1"/>
        <v>9.3287037037037071E-3</v>
      </c>
      <c r="M59" s="35">
        <v>11</v>
      </c>
      <c r="N59" s="36">
        <v>2.5868055555555557E-2</v>
      </c>
      <c r="O59" s="37">
        <v>10</v>
      </c>
      <c r="P59" s="34">
        <f t="shared" si="2"/>
        <v>8.7152777777777767E-3</v>
      </c>
      <c r="Q59" s="35">
        <v>11</v>
      </c>
      <c r="R59" s="36">
        <v>3.4583333333333334E-2</v>
      </c>
      <c r="S59" s="37">
        <v>10</v>
      </c>
      <c r="T59" s="34">
        <f t="shared" si="3"/>
        <v>1.8043981481481484E-2</v>
      </c>
      <c r="U59" s="35">
        <v>11</v>
      </c>
      <c r="V59" s="32">
        <f t="shared" si="5"/>
        <v>8.7268518518518468E-3</v>
      </c>
      <c r="W59" s="33">
        <v>7</v>
      </c>
      <c r="X59" s="38">
        <v>4.3310185185185181E-2</v>
      </c>
      <c r="Y59" s="122">
        <v>10</v>
      </c>
      <c r="Z59" s="2"/>
    </row>
    <row r="60" spans="1:26" ht="17" thickBot="1">
      <c r="A60" s="231"/>
      <c r="B60" s="266"/>
      <c r="C60" s="298"/>
      <c r="D60" s="103" t="s">
        <v>87</v>
      </c>
      <c r="E60" s="103" t="s">
        <v>88</v>
      </c>
      <c r="F60" s="108">
        <v>9.8726851851851857E-3</v>
      </c>
      <c r="G60" s="123">
        <v>11</v>
      </c>
      <c r="H60" s="106">
        <f t="shared" si="0"/>
        <v>1.0046296296296296E-2</v>
      </c>
      <c r="I60" s="124">
        <v>4</v>
      </c>
      <c r="J60" s="108">
        <v>1.9918981481481482E-2</v>
      </c>
      <c r="K60" s="109">
        <v>11</v>
      </c>
      <c r="L60" s="110">
        <f t="shared" si="1"/>
        <v>7.9398148148148162E-3</v>
      </c>
      <c r="M60" s="125">
        <v>7</v>
      </c>
      <c r="N60" s="112">
        <v>2.7858796296296298E-2</v>
      </c>
      <c r="O60" s="113">
        <v>11</v>
      </c>
      <c r="P60" s="110">
        <f t="shared" si="2"/>
        <v>7.4305555555555583E-3</v>
      </c>
      <c r="Q60" s="125">
        <v>7</v>
      </c>
      <c r="R60" s="112">
        <v>3.5289351851851856E-2</v>
      </c>
      <c r="S60" s="113">
        <v>11</v>
      </c>
      <c r="T60" s="110">
        <f t="shared" si="3"/>
        <v>1.5370370370370375E-2</v>
      </c>
      <c r="U60" s="125">
        <v>7</v>
      </c>
      <c r="V60" s="106">
        <f t="shared" si="5"/>
        <v>1.0092592592592584E-2</v>
      </c>
      <c r="W60" s="124">
        <v>11</v>
      </c>
      <c r="X60" s="126">
        <v>4.538194444444444E-2</v>
      </c>
      <c r="Y60" s="127">
        <v>11</v>
      </c>
      <c r="Z60" s="2"/>
    </row>
    <row r="61" spans="1:26" ht="16">
      <c r="A61" s="229">
        <v>7</v>
      </c>
      <c r="B61" s="232">
        <v>42220</v>
      </c>
      <c r="C61" s="287" t="s">
        <v>89</v>
      </c>
      <c r="D61" s="29" t="s">
        <v>60</v>
      </c>
      <c r="E61" s="76" t="s">
        <v>61</v>
      </c>
      <c r="F61" s="128">
        <v>7.7314814814814815E-3</v>
      </c>
      <c r="G61" s="116">
        <v>1</v>
      </c>
      <c r="H61" s="79">
        <f t="shared" si="0"/>
        <v>7.5578703703703693E-3</v>
      </c>
      <c r="I61" s="89">
        <v>2</v>
      </c>
      <c r="J61" s="77">
        <v>1.5289351851851851E-2</v>
      </c>
      <c r="K61" s="78">
        <v>2</v>
      </c>
      <c r="L61" s="82">
        <f t="shared" si="1"/>
        <v>6.5972222222222213E-3</v>
      </c>
      <c r="M61" s="86">
        <v>2</v>
      </c>
      <c r="N61" s="84">
        <v>2.1886574074074072E-2</v>
      </c>
      <c r="O61" s="85">
        <v>1</v>
      </c>
      <c r="P61" s="82">
        <f t="shared" si="2"/>
        <v>6.2962962962962998E-3</v>
      </c>
      <c r="Q61" s="86">
        <v>3</v>
      </c>
      <c r="R61" s="84">
        <v>2.8182870370370372E-2</v>
      </c>
      <c r="S61" s="85">
        <v>2</v>
      </c>
      <c r="T61" s="82">
        <f t="shared" si="3"/>
        <v>1.2893518518518521E-2</v>
      </c>
      <c r="U61" s="86">
        <v>3</v>
      </c>
      <c r="V61" s="79">
        <f t="shared" si="5"/>
        <v>8.0555555555555519E-3</v>
      </c>
      <c r="W61" s="89">
        <v>2</v>
      </c>
      <c r="X61" s="129">
        <v>3.6238425925925924E-2</v>
      </c>
      <c r="Y61" s="118">
        <v>1</v>
      </c>
    </row>
    <row r="62" spans="1:26" ht="16">
      <c r="A62" s="230"/>
      <c r="B62" s="247"/>
      <c r="C62" s="288"/>
      <c r="D62" s="29" t="s">
        <v>40</v>
      </c>
      <c r="E62" s="92" t="s">
        <v>50</v>
      </c>
      <c r="F62" s="96">
        <v>7.7314814814814815E-3</v>
      </c>
      <c r="G62" s="119">
        <v>1</v>
      </c>
      <c r="H62" s="32">
        <f t="shared" si="0"/>
        <v>7.5578703703703693E-3</v>
      </c>
      <c r="I62" s="41">
        <v>2</v>
      </c>
      <c r="J62" s="30">
        <v>1.5289351851851851E-2</v>
      </c>
      <c r="K62" s="31">
        <v>2</v>
      </c>
      <c r="L62" s="34">
        <f t="shared" si="1"/>
        <v>6.5972222222222213E-3</v>
      </c>
      <c r="M62" s="42">
        <v>2</v>
      </c>
      <c r="N62" s="36">
        <v>2.1886574074074072E-2</v>
      </c>
      <c r="O62" s="37">
        <v>1</v>
      </c>
      <c r="P62" s="34">
        <f t="shared" si="2"/>
        <v>6.2384259259259285E-3</v>
      </c>
      <c r="Q62" s="42">
        <v>2</v>
      </c>
      <c r="R62" s="36">
        <v>2.8125000000000001E-2</v>
      </c>
      <c r="S62" s="37">
        <v>2</v>
      </c>
      <c r="T62" s="34">
        <f t="shared" si="3"/>
        <v>1.283564814814815E-2</v>
      </c>
      <c r="U62" s="42">
        <v>2</v>
      </c>
      <c r="V62" s="32">
        <f t="shared" si="5"/>
        <v>8.1134259259259232E-3</v>
      </c>
      <c r="W62" s="41">
        <v>3</v>
      </c>
      <c r="X62" s="62">
        <v>3.6238425925925924E-2</v>
      </c>
      <c r="Y62" s="120">
        <v>1</v>
      </c>
      <c r="Z62" s="2"/>
    </row>
    <row r="63" spans="1:26" ht="16">
      <c r="A63" s="230"/>
      <c r="B63" s="247"/>
      <c r="C63" s="288"/>
      <c r="D63" s="29" t="s">
        <v>34</v>
      </c>
      <c r="E63" s="92" t="s">
        <v>35</v>
      </c>
      <c r="F63" s="96">
        <v>7.7777777777777767E-3</v>
      </c>
      <c r="G63" s="121">
        <v>3</v>
      </c>
      <c r="H63" s="32">
        <f t="shared" si="0"/>
        <v>7.7546296296296295E-3</v>
      </c>
      <c r="I63" s="33">
        <v>4</v>
      </c>
      <c r="J63" s="30">
        <v>1.5532407407407406E-2</v>
      </c>
      <c r="K63" s="31">
        <v>4</v>
      </c>
      <c r="L63" s="34">
        <f t="shared" si="1"/>
        <v>6.5277777777777764E-3</v>
      </c>
      <c r="M63" s="35">
        <v>1</v>
      </c>
      <c r="N63" s="36">
        <v>2.2060185185185183E-2</v>
      </c>
      <c r="O63" s="37">
        <v>3</v>
      </c>
      <c r="P63" s="34">
        <f t="shared" si="2"/>
        <v>6.0069444444444432E-3</v>
      </c>
      <c r="Q63" s="35">
        <v>1</v>
      </c>
      <c r="R63" s="36">
        <v>2.8067129629629626E-2</v>
      </c>
      <c r="S63" s="37">
        <v>1</v>
      </c>
      <c r="T63" s="34">
        <f t="shared" si="3"/>
        <v>1.253472222222222E-2</v>
      </c>
      <c r="U63" s="35">
        <v>1</v>
      </c>
      <c r="V63" s="32">
        <f t="shared" si="5"/>
        <v>8.356481481481489E-3</v>
      </c>
      <c r="W63" s="33">
        <v>5</v>
      </c>
      <c r="X63" s="62">
        <v>3.6423611111111115E-2</v>
      </c>
      <c r="Y63" s="122">
        <v>3</v>
      </c>
      <c r="Z63" s="2"/>
    </row>
    <row r="64" spans="1:26" ht="16">
      <c r="A64" s="230"/>
      <c r="B64" s="247"/>
      <c r="C64" s="288"/>
      <c r="D64" s="92" t="s">
        <v>77</v>
      </c>
      <c r="E64" s="92" t="s">
        <v>78</v>
      </c>
      <c r="F64" s="96">
        <v>7.9398148148148145E-3</v>
      </c>
      <c r="G64" s="121">
        <v>4</v>
      </c>
      <c r="H64" s="32">
        <f t="shared" si="0"/>
        <v>7.2916666666666685E-3</v>
      </c>
      <c r="I64" s="33">
        <v>1</v>
      </c>
      <c r="J64" s="30">
        <v>1.5231481481481483E-2</v>
      </c>
      <c r="K64" s="31">
        <v>1</v>
      </c>
      <c r="L64" s="34">
        <f t="shared" si="1"/>
        <v>7.407407407407406E-3</v>
      </c>
      <c r="M64" s="35">
        <v>7</v>
      </c>
      <c r="N64" s="36">
        <v>2.2638888888888889E-2</v>
      </c>
      <c r="O64" s="37">
        <v>4</v>
      </c>
      <c r="P64" s="34">
        <f t="shared" si="2"/>
        <v>7.2337962962962937E-3</v>
      </c>
      <c r="Q64" s="35">
        <v>8</v>
      </c>
      <c r="R64" s="36">
        <v>2.9872685185185183E-2</v>
      </c>
      <c r="S64" s="43">
        <v>6</v>
      </c>
      <c r="T64" s="34">
        <f t="shared" si="3"/>
        <v>1.46412037037037E-2</v>
      </c>
      <c r="U64" s="35">
        <v>7</v>
      </c>
      <c r="V64" s="32">
        <f t="shared" si="5"/>
        <v>7.7546296296296321E-3</v>
      </c>
      <c r="W64" s="33">
        <v>1</v>
      </c>
      <c r="X64" s="62">
        <v>3.7627314814814815E-2</v>
      </c>
      <c r="Y64" s="122">
        <v>4</v>
      </c>
      <c r="Z64" s="2"/>
    </row>
    <row r="65" spans="1:26" ht="16">
      <c r="A65" s="230"/>
      <c r="B65" s="247"/>
      <c r="C65" s="288"/>
      <c r="D65" s="45" t="s">
        <v>43</v>
      </c>
      <c r="E65" s="92" t="s">
        <v>44</v>
      </c>
      <c r="F65" s="96">
        <v>7.9398148148148145E-3</v>
      </c>
      <c r="G65" s="121">
        <v>4</v>
      </c>
      <c r="H65" s="32">
        <f t="shared" si="0"/>
        <v>8.1944444444444469E-3</v>
      </c>
      <c r="I65" s="33">
        <v>6</v>
      </c>
      <c r="J65" s="130">
        <v>1.6134259259259261E-2</v>
      </c>
      <c r="K65" s="121">
        <v>6</v>
      </c>
      <c r="L65" s="34">
        <f t="shared" si="1"/>
        <v>6.7361111111111094E-3</v>
      </c>
      <c r="M65" s="35">
        <v>4</v>
      </c>
      <c r="N65" s="36">
        <v>2.2870370370370371E-2</v>
      </c>
      <c r="O65" s="37">
        <v>5</v>
      </c>
      <c r="P65" s="34">
        <f t="shared" si="2"/>
        <v>6.5277777777777782E-3</v>
      </c>
      <c r="Q65" s="35">
        <v>4</v>
      </c>
      <c r="R65" s="36">
        <v>2.9398148148148149E-2</v>
      </c>
      <c r="S65" s="43">
        <v>4</v>
      </c>
      <c r="T65" s="34">
        <f t="shared" si="3"/>
        <v>1.3263888888888888E-2</v>
      </c>
      <c r="U65" s="35">
        <v>4</v>
      </c>
      <c r="V65" s="32">
        <f t="shared" si="5"/>
        <v>8.518518518518519E-3</v>
      </c>
      <c r="W65" s="33">
        <v>7</v>
      </c>
      <c r="X65" s="62">
        <v>3.7916666666666668E-2</v>
      </c>
      <c r="Y65" s="122">
        <v>5</v>
      </c>
      <c r="Z65" s="2"/>
    </row>
    <row r="66" spans="1:26" ht="16">
      <c r="A66" s="230"/>
      <c r="B66" s="247"/>
      <c r="C66" s="288"/>
      <c r="D66" s="92" t="s">
        <v>41</v>
      </c>
      <c r="E66" s="92" t="s">
        <v>42</v>
      </c>
      <c r="F66" s="96">
        <v>7.9861111111111122E-3</v>
      </c>
      <c r="G66" s="119">
        <v>8</v>
      </c>
      <c r="H66" s="32">
        <f t="shared" si="0"/>
        <v>8.2291666666666676E-3</v>
      </c>
      <c r="I66" s="41">
        <v>7</v>
      </c>
      <c r="J66" s="130">
        <v>1.621527777777778E-2</v>
      </c>
      <c r="K66" s="119">
        <v>7</v>
      </c>
      <c r="L66" s="34">
        <f t="shared" si="1"/>
        <v>7.0254629629629625E-3</v>
      </c>
      <c r="M66" s="42">
        <v>6</v>
      </c>
      <c r="N66" s="131">
        <v>2.3240740740740742E-2</v>
      </c>
      <c r="O66" s="132">
        <v>6</v>
      </c>
      <c r="P66" s="34">
        <f t="shared" si="2"/>
        <v>6.5856481481481495E-3</v>
      </c>
      <c r="Q66" s="42">
        <v>5</v>
      </c>
      <c r="R66" s="36">
        <v>2.9826388888888892E-2</v>
      </c>
      <c r="S66" s="37">
        <v>5</v>
      </c>
      <c r="T66" s="34">
        <f t="shared" si="3"/>
        <v>1.3611111111111112E-2</v>
      </c>
      <c r="U66" s="42">
        <v>5</v>
      </c>
      <c r="V66" s="32">
        <f t="shared" si="5"/>
        <v>8.4374999999999971E-3</v>
      </c>
      <c r="W66" s="41">
        <v>6</v>
      </c>
      <c r="X66" s="38">
        <v>3.8263888888888889E-2</v>
      </c>
      <c r="Y66" s="120">
        <v>6</v>
      </c>
      <c r="Z66" s="2"/>
    </row>
    <row r="67" spans="1:26" ht="16">
      <c r="A67" s="230"/>
      <c r="B67" s="247"/>
      <c r="C67" s="288"/>
      <c r="D67" s="92" t="s">
        <v>79</v>
      </c>
      <c r="E67" s="92" t="s">
        <v>80</v>
      </c>
      <c r="F67" s="130">
        <v>8.1712962962962963E-3</v>
      </c>
      <c r="G67" s="119">
        <v>9</v>
      </c>
      <c r="H67" s="32">
        <f t="shared" si="0"/>
        <v>8.7152777777777784E-3</v>
      </c>
      <c r="I67" s="41">
        <v>9</v>
      </c>
      <c r="J67" s="130">
        <v>1.6886574074074075E-2</v>
      </c>
      <c r="K67" s="119">
        <v>9</v>
      </c>
      <c r="L67" s="34">
        <f t="shared" si="1"/>
        <v>6.9444444444444441E-3</v>
      </c>
      <c r="M67" s="42">
        <v>5</v>
      </c>
      <c r="N67" s="131">
        <v>2.3831018518518519E-2</v>
      </c>
      <c r="O67" s="132">
        <v>7</v>
      </c>
      <c r="P67" s="34">
        <f t="shared" si="2"/>
        <v>6.8750000000000026E-3</v>
      </c>
      <c r="Q67" s="42">
        <v>6</v>
      </c>
      <c r="R67" s="36">
        <v>3.0706018518518521E-2</v>
      </c>
      <c r="S67" s="43">
        <v>7</v>
      </c>
      <c r="T67" s="34">
        <f t="shared" si="3"/>
        <v>1.3819444444444447E-2</v>
      </c>
      <c r="U67" s="42">
        <v>6</v>
      </c>
      <c r="V67" s="32">
        <f t="shared" si="5"/>
        <v>8.8425925925925894E-3</v>
      </c>
      <c r="W67" s="41">
        <v>9</v>
      </c>
      <c r="X67" s="38">
        <v>3.9548611111111111E-2</v>
      </c>
      <c r="Y67" s="120">
        <v>7</v>
      </c>
      <c r="Z67" s="2"/>
    </row>
    <row r="68" spans="1:26" ht="16">
      <c r="A68" s="230"/>
      <c r="B68" s="247"/>
      <c r="C68" s="288"/>
      <c r="D68" s="92" t="s">
        <v>64</v>
      </c>
      <c r="E68" s="92" t="s">
        <v>65</v>
      </c>
      <c r="F68" s="130">
        <v>7.9398148148148145E-3</v>
      </c>
      <c r="G68" s="121">
        <v>4</v>
      </c>
      <c r="H68" s="32">
        <f t="shared" si="0"/>
        <v>8.3564814814814804E-3</v>
      </c>
      <c r="I68" s="33">
        <v>8</v>
      </c>
      <c r="J68" s="130">
        <v>1.6296296296296295E-2</v>
      </c>
      <c r="K68" s="121">
        <v>8</v>
      </c>
      <c r="L68" s="34">
        <f t="shared" si="1"/>
        <v>9.1087962962962989E-3</v>
      </c>
      <c r="M68" s="35">
        <v>9</v>
      </c>
      <c r="N68" s="131">
        <v>2.5405092592592594E-2</v>
      </c>
      <c r="O68" s="133">
        <v>8</v>
      </c>
      <c r="P68" s="34">
        <f t="shared" si="2"/>
        <v>7.8819444444444449E-3</v>
      </c>
      <c r="Q68" s="35">
        <v>9</v>
      </c>
      <c r="R68" s="36">
        <v>3.3287037037037039E-2</v>
      </c>
      <c r="S68" s="37">
        <v>8</v>
      </c>
      <c r="T68" s="34">
        <f t="shared" si="3"/>
        <v>1.6990740740740744E-2</v>
      </c>
      <c r="U68" s="35">
        <v>9</v>
      </c>
      <c r="V68" s="32">
        <f t="shared" si="5"/>
        <v>8.2638888888888901E-3</v>
      </c>
      <c r="W68" s="33">
        <v>4</v>
      </c>
      <c r="X68" s="38">
        <v>4.1550925925925929E-2</v>
      </c>
      <c r="Y68" s="120">
        <v>8</v>
      </c>
      <c r="Z68" s="2"/>
    </row>
    <row r="69" spans="1:26" ht="16">
      <c r="A69" s="230"/>
      <c r="B69" s="247"/>
      <c r="C69" s="288"/>
      <c r="D69" s="29" t="s">
        <v>66</v>
      </c>
      <c r="E69" s="92" t="s">
        <v>67</v>
      </c>
      <c r="F69" s="130">
        <v>7.9398148148148145E-3</v>
      </c>
      <c r="G69" s="121">
        <v>4</v>
      </c>
      <c r="H69" s="32">
        <f t="shared" ref="H69:H76" si="6">SUM(J69-F69)</f>
        <v>8.1249999999999985E-3</v>
      </c>
      <c r="I69" s="33">
        <v>5</v>
      </c>
      <c r="J69" s="130">
        <v>1.6064814814814813E-2</v>
      </c>
      <c r="K69" s="121">
        <v>5</v>
      </c>
      <c r="L69" s="34">
        <f t="shared" ref="L69:L76" si="7">SUM(N69-J69)</f>
        <v>9.5254629629629647E-3</v>
      </c>
      <c r="M69" s="35">
        <v>10</v>
      </c>
      <c r="N69" s="131">
        <v>2.5590277777777778E-2</v>
      </c>
      <c r="O69" s="133">
        <v>9</v>
      </c>
      <c r="P69" s="34">
        <f t="shared" ref="P69:P76" si="8">SUM(R69-N69)</f>
        <v>8.7037037037037031E-3</v>
      </c>
      <c r="Q69" s="35">
        <v>10</v>
      </c>
      <c r="R69" s="36">
        <v>3.4293981481481481E-2</v>
      </c>
      <c r="S69" s="37">
        <v>9</v>
      </c>
      <c r="T69" s="34">
        <f t="shared" ref="T69:T76" si="9">SUM(R69-J69)</f>
        <v>1.8229166666666668E-2</v>
      </c>
      <c r="U69" s="35">
        <v>10</v>
      </c>
      <c r="V69" s="32">
        <f t="shared" si="5"/>
        <v>8.8310185185185158E-3</v>
      </c>
      <c r="W69" s="33">
        <v>8</v>
      </c>
      <c r="X69" s="57">
        <v>4.3124999999999997E-2</v>
      </c>
      <c r="Y69" s="122">
        <v>9</v>
      </c>
      <c r="Z69" s="2"/>
    </row>
    <row r="70" spans="1:26" ht="16">
      <c r="A70" s="230"/>
      <c r="B70" s="247"/>
      <c r="C70" s="288"/>
      <c r="D70" s="92" t="s">
        <v>90</v>
      </c>
      <c r="E70" s="92" t="s">
        <v>88</v>
      </c>
      <c r="F70" s="130">
        <v>9.6064814814814815E-3</v>
      </c>
      <c r="G70" s="121">
        <v>10</v>
      </c>
      <c r="H70" s="32">
        <f t="shared" si="6"/>
        <v>1.0069444444444445E-2</v>
      </c>
      <c r="I70" s="33">
        <v>10</v>
      </c>
      <c r="J70" s="30">
        <v>1.9675925925925927E-2</v>
      </c>
      <c r="K70" s="31">
        <v>10</v>
      </c>
      <c r="L70" s="34">
        <f t="shared" si="7"/>
        <v>7.6388888888888895E-3</v>
      </c>
      <c r="M70" s="35">
        <v>8</v>
      </c>
      <c r="N70" s="36">
        <v>2.7314814814814816E-2</v>
      </c>
      <c r="O70" s="37">
        <v>10</v>
      </c>
      <c r="P70" s="34">
        <f t="shared" si="8"/>
        <v>7.0023148148148119E-3</v>
      </c>
      <c r="Q70" s="35">
        <v>7</v>
      </c>
      <c r="R70" s="36">
        <v>3.4317129629629628E-2</v>
      </c>
      <c r="S70" s="43">
        <v>10</v>
      </c>
      <c r="T70" s="34">
        <f t="shared" si="9"/>
        <v>1.4641203703703701E-2</v>
      </c>
      <c r="U70" s="35">
        <v>7</v>
      </c>
      <c r="V70" s="32">
        <f t="shared" si="5"/>
        <v>1.0185185185185186E-2</v>
      </c>
      <c r="W70" s="33">
        <v>10</v>
      </c>
      <c r="X70" s="38">
        <v>4.4502314814814814E-2</v>
      </c>
      <c r="Y70" s="122">
        <v>10</v>
      </c>
      <c r="Z70" s="2"/>
    </row>
    <row r="71" spans="1:26" ht="17" thickBot="1">
      <c r="A71" s="231"/>
      <c r="B71" s="266"/>
      <c r="C71" s="289"/>
      <c r="D71" s="103" t="s">
        <v>91</v>
      </c>
      <c r="E71" s="103" t="s">
        <v>67</v>
      </c>
      <c r="F71" s="104">
        <v>1.0150462962962964E-2</v>
      </c>
      <c r="G71" s="123">
        <v>11</v>
      </c>
      <c r="H71" s="106">
        <f t="shared" si="6"/>
        <v>1.0509259259259258E-2</v>
      </c>
      <c r="I71" s="124">
        <v>11</v>
      </c>
      <c r="J71" s="108">
        <v>2.0659722222222222E-2</v>
      </c>
      <c r="K71" s="109">
        <v>11</v>
      </c>
      <c r="L71" s="110">
        <f t="shared" si="7"/>
        <v>9.9074074074074064E-3</v>
      </c>
      <c r="M71" s="125">
        <v>11</v>
      </c>
      <c r="N71" s="112">
        <v>3.0567129629629628E-2</v>
      </c>
      <c r="O71" s="113">
        <v>11</v>
      </c>
      <c r="P71" s="110">
        <f t="shared" si="8"/>
        <v>1.052083333333333E-2</v>
      </c>
      <c r="Q71" s="125">
        <v>11</v>
      </c>
      <c r="R71" s="112">
        <v>4.1087962962962958E-2</v>
      </c>
      <c r="S71" s="113">
        <v>11</v>
      </c>
      <c r="T71" s="110">
        <f t="shared" si="9"/>
        <v>2.0428240740740736E-2</v>
      </c>
      <c r="U71" s="125">
        <v>11</v>
      </c>
      <c r="V71" s="106">
        <f t="shared" si="5"/>
        <v>1.0740740740740745E-2</v>
      </c>
      <c r="W71" s="124">
        <v>11</v>
      </c>
      <c r="X71" s="134">
        <v>5.1828703703703703E-2</v>
      </c>
      <c r="Y71" s="127">
        <v>11</v>
      </c>
      <c r="Z71" s="2"/>
    </row>
    <row r="72" spans="1:26" ht="16">
      <c r="A72" s="229">
        <v>8</v>
      </c>
      <c r="B72" s="232">
        <v>42255</v>
      </c>
      <c r="C72" s="290" t="s">
        <v>92</v>
      </c>
      <c r="D72" s="29" t="s">
        <v>34</v>
      </c>
      <c r="E72" s="76" t="s">
        <v>35</v>
      </c>
      <c r="F72" s="77">
        <v>7.4652777777777781E-3</v>
      </c>
      <c r="G72" s="135">
        <v>1</v>
      </c>
      <c r="H72" s="79">
        <f t="shared" si="6"/>
        <v>7.2800925925925941E-3</v>
      </c>
      <c r="I72" s="80">
        <v>2</v>
      </c>
      <c r="J72" s="77">
        <v>1.4745370370370372E-2</v>
      </c>
      <c r="K72" s="78">
        <v>2</v>
      </c>
      <c r="L72" s="82">
        <f t="shared" si="7"/>
        <v>6.5856481481481443E-3</v>
      </c>
      <c r="M72" s="83">
        <v>2</v>
      </c>
      <c r="N72" s="84">
        <v>2.1331018518518517E-2</v>
      </c>
      <c r="O72" s="87">
        <v>1</v>
      </c>
      <c r="P72" s="82">
        <f t="shared" si="8"/>
        <v>6.0995370370370387E-3</v>
      </c>
      <c r="Q72" s="83">
        <v>1</v>
      </c>
      <c r="R72" s="84">
        <v>2.7430555555555555E-2</v>
      </c>
      <c r="S72" s="85">
        <v>1</v>
      </c>
      <c r="T72" s="82">
        <f t="shared" si="9"/>
        <v>1.2685185185185183E-2</v>
      </c>
      <c r="U72" s="83">
        <v>1</v>
      </c>
      <c r="V72" s="79">
        <f t="shared" si="5"/>
        <v>7.9166666666666621E-3</v>
      </c>
      <c r="W72" s="80">
        <v>2</v>
      </c>
      <c r="X72" s="117">
        <v>3.5347222222222217E-2</v>
      </c>
      <c r="Y72" s="136">
        <v>1</v>
      </c>
      <c r="Z72" s="2"/>
    </row>
    <row r="73" spans="1:26" ht="16">
      <c r="A73" s="230"/>
      <c r="B73" s="247"/>
      <c r="C73" s="291"/>
      <c r="D73" s="29" t="s">
        <v>60</v>
      </c>
      <c r="E73" s="92" t="s">
        <v>61</v>
      </c>
      <c r="F73" s="30">
        <v>7.4884259259259262E-3</v>
      </c>
      <c r="G73" s="121">
        <v>3</v>
      </c>
      <c r="H73" s="32">
        <f t="shared" si="6"/>
        <v>7.4768518518518526E-3</v>
      </c>
      <c r="I73" s="33">
        <v>3</v>
      </c>
      <c r="J73" s="30">
        <v>1.4965277777777779E-2</v>
      </c>
      <c r="K73" s="31">
        <v>3</v>
      </c>
      <c r="L73" s="34">
        <f t="shared" si="7"/>
        <v>6.8171296296296278E-3</v>
      </c>
      <c r="M73" s="35">
        <v>3</v>
      </c>
      <c r="N73" s="36">
        <v>2.1782407407407407E-2</v>
      </c>
      <c r="O73" s="43">
        <v>2</v>
      </c>
      <c r="P73" s="34">
        <f t="shared" si="8"/>
        <v>6.2962962962962964E-3</v>
      </c>
      <c r="Q73" s="35">
        <v>2</v>
      </c>
      <c r="R73" s="36">
        <v>2.8078703703703703E-2</v>
      </c>
      <c r="S73" s="37">
        <v>2</v>
      </c>
      <c r="T73" s="34">
        <f t="shared" si="9"/>
        <v>1.3113425925925924E-2</v>
      </c>
      <c r="U73" s="35">
        <v>3</v>
      </c>
      <c r="V73" s="32">
        <f t="shared" si="5"/>
        <v>7.9166666666666691E-3</v>
      </c>
      <c r="W73" s="33">
        <v>2</v>
      </c>
      <c r="X73" s="38">
        <v>3.5995370370370372E-2</v>
      </c>
      <c r="Y73" s="122">
        <v>2</v>
      </c>
    </row>
    <row r="74" spans="1:26" ht="16">
      <c r="A74" s="230"/>
      <c r="B74" s="247"/>
      <c r="C74" s="291"/>
      <c r="D74" s="45" t="s">
        <v>43</v>
      </c>
      <c r="E74" s="92" t="s">
        <v>44</v>
      </c>
      <c r="F74" s="30">
        <v>7.8125E-3</v>
      </c>
      <c r="G74" s="121">
        <v>4</v>
      </c>
      <c r="H74" s="32">
        <f t="shared" si="6"/>
        <v>7.9282407407407426E-3</v>
      </c>
      <c r="I74" s="33">
        <v>4</v>
      </c>
      <c r="J74" s="30">
        <v>1.5740740740740743E-2</v>
      </c>
      <c r="K74" s="31">
        <v>4</v>
      </c>
      <c r="L74" s="34">
        <f t="shared" si="7"/>
        <v>6.5509259259259253E-3</v>
      </c>
      <c r="M74" s="35">
        <v>1</v>
      </c>
      <c r="N74" s="36">
        <v>2.2291666666666668E-2</v>
      </c>
      <c r="O74" s="37">
        <v>3</v>
      </c>
      <c r="P74" s="34">
        <f t="shared" si="8"/>
        <v>6.3310185185185171E-3</v>
      </c>
      <c r="Q74" s="35">
        <v>3</v>
      </c>
      <c r="R74" s="36">
        <v>2.8622685185185185E-2</v>
      </c>
      <c r="S74" s="37">
        <v>3</v>
      </c>
      <c r="T74" s="34">
        <f t="shared" si="9"/>
        <v>1.2881944444444442E-2</v>
      </c>
      <c r="U74" s="35">
        <v>2</v>
      </c>
      <c r="V74" s="32">
        <f t="shared" si="5"/>
        <v>8.2986111111111073E-3</v>
      </c>
      <c r="W74" s="33">
        <v>4</v>
      </c>
      <c r="X74" s="38">
        <v>3.6921296296296292E-2</v>
      </c>
      <c r="Y74" s="120">
        <v>3</v>
      </c>
      <c r="Z74" s="2"/>
    </row>
    <row r="75" spans="1:26" ht="16">
      <c r="A75" s="230"/>
      <c r="B75" s="247"/>
      <c r="C75" s="291"/>
      <c r="D75" s="92" t="s">
        <v>77</v>
      </c>
      <c r="E75" s="92" t="s">
        <v>78</v>
      </c>
      <c r="F75" s="30">
        <v>7.4768518518518526E-3</v>
      </c>
      <c r="G75" s="121">
        <v>2</v>
      </c>
      <c r="H75" s="32">
        <f t="shared" si="6"/>
        <v>7.245370370370369E-3</v>
      </c>
      <c r="I75" s="33">
        <v>1</v>
      </c>
      <c r="J75" s="30">
        <v>1.4722222222222222E-2</v>
      </c>
      <c r="K75" s="31">
        <v>1</v>
      </c>
      <c r="L75" s="34">
        <f t="shared" si="7"/>
        <v>7.6620370370370384E-3</v>
      </c>
      <c r="M75" s="35">
        <v>4</v>
      </c>
      <c r="N75" s="36">
        <v>2.238425925925926E-2</v>
      </c>
      <c r="O75" s="43">
        <v>4</v>
      </c>
      <c r="P75" s="34">
        <f t="shared" si="8"/>
        <v>7.5347222222222204E-3</v>
      </c>
      <c r="Q75" s="35">
        <v>4</v>
      </c>
      <c r="R75" s="36">
        <v>2.991898148148148E-2</v>
      </c>
      <c r="S75" s="37">
        <v>4</v>
      </c>
      <c r="T75" s="34">
        <f t="shared" si="9"/>
        <v>1.5196759259259259E-2</v>
      </c>
      <c r="U75" s="35">
        <v>4</v>
      </c>
      <c r="V75" s="32">
        <f t="shared" si="5"/>
        <v>7.7430555555555551E-3</v>
      </c>
      <c r="W75" s="33">
        <v>1</v>
      </c>
      <c r="X75" s="38">
        <v>3.7662037037037036E-2</v>
      </c>
      <c r="Y75" s="120">
        <v>4</v>
      </c>
      <c r="Z75" s="2"/>
    </row>
    <row r="76" spans="1:26" ht="17" thickBot="1">
      <c r="A76" s="231"/>
      <c r="B76" s="266"/>
      <c r="C76" s="292"/>
      <c r="D76" s="103" t="s">
        <v>91</v>
      </c>
      <c r="E76" s="103" t="s">
        <v>67</v>
      </c>
      <c r="F76" s="108">
        <v>1.0243055555555556E-2</v>
      </c>
      <c r="G76" s="137">
        <v>5</v>
      </c>
      <c r="H76" s="106">
        <f t="shared" si="6"/>
        <v>1.0787037037037041E-2</v>
      </c>
      <c r="I76" s="138">
        <v>5</v>
      </c>
      <c r="J76" s="108">
        <v>2.1030092592592597E-2</v>
      </c>
      <c r="K76" s="109">
        <v>5</v>
      </c>
      <c r="L76" s="110">
        <f t="shared" si="7"/>
        <v>8.4837962962962948E-3</v>
      </c>
      <c r="M76" s="139">
        <v>5</v>
      </c>
      <c r="N76" s="112">
        <v>2.9513888888888892E-2</v>
      </c>
      <c r="O76" s="140">
        <v>5</v>
      </c>
      <c r="P76" s="110">
        <f t="shared" si="8"/>
        <v>8.5069444444444385E-3</v>
      </c>
      <c r="Q76" s="139">
        <v>5</v>
      </c>
      <c r="R76" s="112">
        <v>3.802083333333333E-2</v>
      </c>
      <c r="S76" s="113">
        <v>5</v>
      </c>
      <c r="T76" s="110">
        <f t="shared" si="9"/>
        <v>1.6990740740740733E-2</v>
      </c>
      <c r="U76" s="139">
        <v>5</v>
      </c>
      <c r="V76" s="106">
        <f t="shared" si="5"/>
        <v>1.0798611111111113E-2</v>
      </c>
      <c r="W76" s="138">
        <v>5</v>
      </c>
      <c r="X76" s="126">
        <v>4.8819444444444443E-2</v>
      </c>
      <c r="Y76" s="127">
        <v>5</v>
      </c>
      <c r="Z76" s="2"/>
    </row>
    <row r="77" spans="1:26" ht="16">
      <c r="A77" s="229">
        <v>9</v>
      </c>
      <c r="B77" s="232">
        <v>42551</v>
      </c>
      <c r="C77" s="281" t="s">
        <v>93</v>
      </c>
      <c r="D77" s="29" t="s">
        <v>34</v>
      </c>
      <c r="E77" s="141" t="s">
        <v>35</v>
      </c>
      <c r="F77" s="77">
        <v>7.3379629629629628E-3</v>
      </c>
      <c r="G77" s="78">
        <v>1</v>
      </c>
      <c r="H77" s="79">
        <v>7.3148148148148157E-3</v>
      </c>
      <c r="I77" s="80">
        <v>1</v>
      </c>
      <c r="J77" s="77">
        <v>1.4652777777777778E-2</v>
      </c>
      <c r="K77" s="81">
        <v>1</v>
      </c>
      <c r="L77" s="82">
        <v>6.4699074074074069E-3</v>
      </c>
      <c r="M77" s="83">
        <v>2</v>
      </c>
      <c r="N77" s="84">
        <v>2.1122685185185185E-2</v>
      </c>
      <c r="O77" s="87">
        <v>1</v>
      </c>
      <c r="P77" s="82">
        <v>5.9606481481481489E-3</v>
      </c>
      <c r="Q77" s="83">
        <v>2</v>
      </c>
      <c r="R77" s="84">
        <v>2.7083333333333334E-2</v>
      </c>
      <c r="S77" s="85">
        <v>1</v>
      </c>
      <c r="T77" s="82">
        <v>1.2430555555555556E-2</v>
      </c>
      <c r="U77" s="83">
        <v>2</v>
      </c>
      <c r="V77" s="79">
        <v>7.8703703703703679E-3</v>
      </c>
      <c r="W77" s="80">
        <v>3</v>
      </c>
      <c r="X77" s="117">
        <v>3.4953703703703702E-2</v>
      </c>
      <c r="Y77" s="136">
        <v>1</v>
      </c>
      <c r="Z77" s="2"/>
    </row>
    <row r="78" spans="1:26" ht="16">
      <c r="A78" s="230"/>
      <c r="B78" s="247"/>
      <c r="C78" s="282"/>
      <c r="D78" s="29" t="s">
        <v>60</v>
      </c>
      <c r="E78" s="29" t="s">
        <v>61</v>
      </c>
      <c r="F78" s="30">
        <v>7.4189814814814813E-3</v>
      </c>
      <c r="G78" s="31">
        <v>3</v>
      </c>
      <c r="H78" s="32">
        <v>7.4652777777777773E-3</v>
      </c>
      <c r="I78" s="33">
        <v>2</v>
      </c>
      <c r="J78" s="30">
        <v>1.4884259259259259E-2</v>
      </c>
      <c r="K78" s="40">
        <v>2</v>
      </c>
      <c r="L78" s="34">
        <v>6.7013888888888869E-3</v>
      </c>
      <c r="M78" s="35">
        <v>3</v>
      </c>
      <c r="N78" s="36">
        <v>2.1585648148148145E-2</v>
      </c>
      <c r="O78" s="43">
        <v>2</v>
      </c>
      <c r="P78" s="34">
        <v>6.2268518518518549E-3</v>
      </c>
      <c r="Q78" s="35">
        <v>3</v>
      </c>
      <c r="R78" s="36">
        <v>2.78125E-2</v>
      </c>
      <c r="S78" s="37">
        <v>2</v>
      </c>
      <c r="T78" s="34">
        <v>1.2928240740740742E-2</v>
      </c>
      <c r="U78" s="35">
        <v>3</v>
      </c>
      <c r="V78" s="32">
        <v>8.067129629629629E-3</v>
      </c>
      <c r="W78" s="33">
        <v>4</v>
      </c>
      <c r="X78" s="38">
        <v>3.5879629629629629E-2</v>
      </c>
      <c r="Y78" s="122">
        <v>2</v>
      </c>
    </row>
    <row r="79" spans="1:26" ht="16">
      <c r="A79" s="230"/>
      <c r="B79" s="247"/>
      <c r="C79" s="282"/>
      <c r="D79" s="29" t="s">
        <v>36</v>
      </c>
      <c r="E79" s="29" t="s">
        <v>37</v>
      </c>
      <c r="F79" s="30">
        <v>7.4074074074074068E-3</v>
      </c>
      <c r="G79" s="31">
        <v>2</v>
      </c>
      <c r="H79" s="32">
        <v>7.6041666666666679E-3</v>
      </c>
      <c r="I79" s="33">
        <v>3</v>
      </c>
      <c r="J79" s="30">
        <v>1.5011574074074075E-2</v>
      </c>
      <c r="K79" s="31">
        <v>3</v>
      </c>
      <c r="L79" s="34">
        <v>7.7662037037037005E-3</v>
      </c>
      <c r="M79" s="35">
        <v>6</v>
      </c>
      <c r="N79" s="36">
        <v>2.2777777777777775E-2</v>
      </c>
      <c r="O79" s="37">
        <v>3</v>
      </c>
      <c r="P79" s="34">
        <v>7.5231481481481503E-3</v>
      </c>
      <c r="Q79" s="35">
        <v>6</v>
      </c>
      <c r="R79" s="36">
        <v>3.0300925925925926E-2</v>
      </c>
      <c r="S79" s="43">
        <v>5</v>
      </c>
      <c r="T79" s="34">
        <v>1.5289351851851851E-2</v>
      </c>
      <c r="U79" s="35">
        <v>6</v>
      </c>
      <c r="V79" s="32">
        <v>7.2337962962962937E-3</v>
      </c>
      <c r="W79" s="33">
        <v>1</v>
      </c>
      <c r="X79" s="38">
        <v>3.7534722222222219E-2</v>
      </c>
      <c r="Y79" s="122">
        <v>3</v>
      </c>
      <c r="Z79" s="2"/>
    </row>
    <row r="80" spans="1:26" ht="16">
      <c r="A80" s="230"/>
      <c r="B80" s="247"/>
      <c r="C80" s="282"/>
      <c r="D80" s="29" t="s">
        <v>94</v>
      </c>
      <c r="E80" s="29" t="s">
        <v>95</v>
      </c>
      <c r="F80" s="30">
        <v>8.2060185185185187E-3</v>
      </c>
      <c r="G80" s="31">
        <v>7</v>
      </c>
      <c r="H80" s="32">
        <v>8.4837962962962983E-3</v>
      </c>
      <c r="I80" s="33">
        <v>7</v>
      </c>
      <c r="J80" s="30">
        <v>1.6689814814814817E-2</v>
      </c>
      <c r="K80" s="31">
        <v>7</v>
      </c>
      <c r="L80" s="34">
        <v>6.1111111111111123E-3</v>
      </c>
      <c r="M80" s="35">
        <v>1</v>
      </c>
      <c r="N80" s="36">
        <v>2.2800925925925929E-2</v>
      </c>
      <c r="O80" s="37">
        <v>4</v>
      </c>
      <c r="P80" s="34">
        <v>5.9143518518518512E-3</v>
      </c>
      <c r="Q80" s="35">
        <v>1</v>
      </c>
      <c r="R80" s="36">
        <v>2.8715277777777781E-2</v>
      </c>
      <c r="S80" s="37">
        <v>3</v>
      </c>
      <c r="T80" s="34">
        <v>1.2025462962962963E-2</v>
      </c>
      <c r="U80" s="35">
        <v>1</v>
      </c>
      <c r="V80" s="32">
        <v>8.8773148148148136E-3</v>
      </c>
      <c r="W80" s="33">
        <v>7</v>
      </c>
      <c r="X80" s="38">
        <v>3.7592592592592594E-2</v>
      </c>
      <c r="Y80" s="122">
        <v>4</v>
      </c>
      <c r="Z80" s="2"/>
    </row>
    <row r="81" spans="1:26" ht="16">
      <c r="A81" s="230"/>
      <c r="B81" s="247"/>
      <c r="C81" s="282"/>
      <c r="D81" s="45" t="s">
        <v>43</v>
      </c>
      <c r="E81" s="29" t="s">
        <v>44</v>
      </c>
      <c r="F81" s="30">
        <v>8.0092592592592594E-3</v>
      </c>
      <c r="G81" s="31">
        <v>5</v>
      </c>
      <c r="H81" s="32">
        <v>8.3101851851851861E-3</v>
      </c>
      <c r="I81" s="33">
        <v>6</v>
      </c>
      <c r="J81" s="30">
        <v>1.6319444444444445E-2</v>
      </c>
      <c r="K81" s="31">
        <v>6</v>
      </c>
      <c r="L81" s="34">
        <v>6.7939814814814807E-3</v>
      </c>
      <c r="M81" s="35">
        <v>4</v>
      </c>
      <c r="N81" s="36">
        <v>2.3113425925925926E-2</v>
      </c>
      <c r="O81" s="43">
        <v>5</v>
      </c>
      <c r="P81" s="34">
        <v>6.7245370370370393E-3</v>
      </c>
      <c r="Q81" s="35">
        <v>4</v>
      </c>
      <c r="R81" s="36">
        <v>2.9837962962962965E-2</v>
      </c>
      <c r="S81" s="37">
        <v>4</v>
      </c>
      <c r="T81" s="34">
        <v>1.351851851851852E-2</v>
      </c>
      <c r="U81" s="35">
        <v>4</v>
      </c>
      <c r="V81" s="32">
        <v>8.518518518518519E-3</v>
      </c>
      <c r="W81" s="33">
        <v>5</v>
      </c>
      <c r="X81" s="38">
        <v>3.8356481481481484E-2</v>
      </c>
      <c r="Y81" s="122">
        <v>5</v>
      </c>
      <c r="Z81" s="2"/>
    </row>
    <row r="82" spans="1:26" ht="16">
      <c r="A82" s="230"/>
      <c r="B82" s="247"/>
      <c r="C82" s="282"/>
      <c r="D82" s="29" t="s">
        <v>40</v>
      </c>
      <c r="E82" s="29" t="s">
        <v>50</v>
      </c>
      <c r="F82" s="30">
        <v>7.9976851851851858E-3</v>
      </c>
      <c r="G82" s="31">
        <v>4</v>
      </c>
      <c r="H82" s="32">
        <v>7.9398148148148145E-3</v>
      </c>
      <c r="I82" s="33">
        <v>4</v>
      </c>
      <c r="J82" s="30">
        <v>1.59375E-2</v>
      </c>
      <c r="K82" s="31">
        <v>4</v>
      </c>
      <c r="L82" s="34">
        <v>7.6967592592592574E-3</v>
      </c>
      <c r="M82" s="35">
        <v>5</v>
      </c>
      <c r="N82" s="36">
        <v>2.3634259259259258E-2</v>
      </c>
      <c r="O82" s="37">
        <v>6</v>
      </c>
      <c r="P82" s="34">
        <v>7.2916666666666685E-3</v>
      </c>
      <c r="Q82" s="35">
        <v>5</v>
      </c>
      <c r="R82" s="36">
        <v>3.0925925925925926E-2</v>
      </c>
      <c r="S82" s="43">
        <v>6</v>
      </c>
      <c r="T82" s="34">
        <v>1.4988425925925926E-2</v>
      </c>
      <c r="U82" s="35">
        <v>5</v>
      </c>
      <c r="V82" s="32">
        <v>7.8587962962963012E-3</v>
      </c>
      <c r="W82" s="33">
        <v>2</v>
      </c>
      <c r="X82" s="38">
        <v>3.8784722222222227E-2</v>
      </c>
      <c r="Y82" s="122">
        <v>6</v>
      </c>
      <c r="Z82" s="2"/>
    </row>
    <row r="83" spans="1:26" ht="17" thickBot="1">
      <c r="A83" s="231"/>
      <c r="B83" s="266"/>
      <c r="C83" s="283"/>
      <c r="D83" s="142" t="s">
        <v>66</v>
      </c>
      <c r="E83" s="142" t="s">
        <v>67</v>
      </c>
      <c r="F83" s="108">
        <v>8.0092592592592594E-3</v>
      </c>
      <c r="G83" s="109">
        <v>5</v>
      </c>
      <c r="H83" s="106">
        <v>8.2060185185185205E-3</v>
      </c>
      <c r="I83" s="138">
        <v>5</v>
      </c>
      <c r="J83" s="108">
        <v>1.621527777777778E-2</v>
      </c>
      <c r="K83" s="109">
        <v>5</v>
      </c>
      <c r="L83" s="110">
        <v>8.5416666666666627E-3</v>
      </c>
      <c r="M83" s="139">
        <v>7</v>
      </c>
      <c r="N83" s="112">
        <v>2.4756944444444443E-2</v>
      </c>
      <c r="O83" s="113">
        <v>7</v>
      </c>
      <c r="P83" s="110">
        <v>8.2638888888888901E-3</v>
      </c>
      <c r="Q83" s="139">
        <v>7</v>
      </c>
      <c r="R83" s="112">
        <v>3.3020833333333333E-2</v>
      </c>
      <c r="S83" s="113">
        <v>7</v>
      </c>
      <c r="T83" s="110">
        <v>1.6805555555555553E-2</v>
      </c>
      <c r="U83" s="113">
        <v>7</v>
      </c>
      <c r="V83" s="106">
        <v>8.5416666666666696E-3</v>
      </c>
      <c r="W83" s="109">
        <v>6</v>
      </c>
      <c r="X83" s="143">
        <v>4.1562500000000002E-2</v>
      </c>
      <c r="Y83" s="144">
        <v>7</v>
      </c>
      <c r="Z83" s="2"/>
    </row>
    <row r="84" spans="1:26" ht="16">
      <c r="A84" s="229">
        <v>10</v>
      </c>
      <c r="B84" s="232">
        <v>42572</v>
      </c>
      <c r="C84" s="284" t="s">
        <v>96</v>
      </c>
      <c r="D84" s="29" t="s">
        <v>34</v>
      </c>
      <c r="E84" s="141" t="s">
        <v>35</v>
      </c>
      <c r="F84" s="77">
        <v>7.083333333333333E-3</v>
      </c>
      <c r="G84" s="78">
        <v>1</v>
      </c>
      <c r="H84" s="79">
        <v>7.1527777777777779E-3</v>
      </c>
      <c r="I84" s="80">
        <v>1</v>
      </c>
      <c r="J84" s="77">
        <v>1.4236111111111111E-2</v>
      </c>
      <c r="K84" s="78">
        <v>1</v>
      </c>
      <c r="L84" s="82">
        <v>6.5972222222222213E-3</v>
      </c>
      <c r="M84" s="83">
        <v>2</v>
      </c>
      <c r="N84" s="84">
        <v>2.0833333333333332E-2</v>
      </c>
      <c r="O84" s="85">
        <v>1</v>
      </c>
      <c r="P84" s="82">
        <v>6.0648148148148145E-3</v>
      </c>
      <c r="Q84" s="83">
        <v>2</v>
      </c>
      <c r="R84" s="84">
        <v>2.6898148148148147E-2</v>
      </c>
      <c r="S84" s="85">
        <v>1</v>
      </c>
      <c r="T84" s="82">
        <v>1.2662037037037036E-2</v>
      </c>
      <c r="U84" s="83">
        <v>2</v>
      </c>
      <c r="V84" s="79">
        <v>7.7083333333333344E-3</v>
      </c>
      <c r="W84" s="78">
        <v>1</v>
      </c>
      <c r="X84" s="117">
        <v>3.4606481481481481E-2</v>
      </c>
      <c r="Y84" s="136">
        <v>1</v>
      </c>
      <c r="Z84" s="2"/>
    </row>
    <row r="85" spans="1:26" ht="16">
      <c r="A85" s="230"/>
      <c r="B85" s="247"/>
      <c r="C85" s="285"/>
      <c r="D85" s="29" t="s">
        <v>60</v>
      </c>
      <c r="E85" s="29" t="s">
        <v>61</v>
      </c>
      <c r="F85" s="30">
        <v>7.9861111111111122E-3</v>
      </c>
      <c r="G85" s="31">
        <v>2</v>
      </c>
      <c r="H85" s="32">
        <v>7.6041666666666653E-3</v>
      </c>
      <c r="I85" s="33">
        <v>2</v>
      </c>
      <c r="J85" s="30">
        <v>1.5590277777777778E-2</v>
      </c>
      <c r="K85" s="31">
        <v>2</v>
      </c>
      <c r="L85" s="34">
        <v>6.7361111111111076E-3</v>
      </c>
      <c r="M85" s="35">
        <v>3</v>
      </c>
      <c r="N85" s="36">
        <v>2.2326388888888885E-2</v>
      </c>
      <c r="O85" s="37">
        <v>2</v>
      </c>
      <c r="P85" s="34">
        <v>6.5046296296296345E-3</v>
      </c>
      <c r="Q85" s="35">
        <v>4</v>
      </c>
      <c r="R85" s="36">
        <v>2.883101851851852E-2</v>
      </c>
      <c r="S85" s="37">
        <v>3</v>
      </c>
      <c r="T85" s="34">
        <v>1.3240740740740742E-2</v>
      </c>
      <c r="U85" s="35">
        <v>3</v>
      </c>
      <c r="V85" s="32">
        <v>8.2638888888888831E-3</v>
      </c>
      <c r="W85" s="31">
        <v>2</v>
      </c>
      <c r="X85" s="38">
        <v>3.7094907407407403E-2</v>
      </c>
      <c r="Y85" s="122">
        <v>2</v>
      </c>
    </row>
    <row r="86" spans="1:26" ht="16">
      <c r="A86" s="230"/>
      <c r="B86" s="247"/>
      <c r="C86" s="285"/>
      <c r="D86" s="29" t="s">
        <v>94</v>
      </c>
      <c r="E86" s="29" t="s">
        <v>95</v>
      </c>
      <c r="F86" s="30">
        <v>8.0902777777777778E-3</v>
      </c>
      <c r="G86" s="31">
        <v>4</v>
      </c>
      <c r="H86" s="32">
        <v>8.6921296296296312E-3</v>
      </c>
      <c r="I86" s="33">
        <v>4</v>
      </c>
      <c r="J86" s="30">
        <v>1.6782407407407409E-2</v>
      </c>
      <c r="K86" s="31">
        <v>4</v>
      </c>
      <c r="L86" s="32">
        <v>6.0763888888888846E-3</v>
      </c>
      <c r="M86" s="35">
        <v>1</v>
      </c>
      <c r="N86" s="36">
        <v>2.2858796296296294E-2</v>
      </c>
      <c r="O86" s="37">
        <v>3</v>
      </c>
      <c r="P86" s="34">
        <v>5.8333333333333397E-3</v>
      </c>
      <c r="Q86" s="35">
        <v>1</v>
      </c>
      <c r="R86" s="36">
        <v>2.8692129629629633E-2</v>
      </c>
      <c r="S86" s="37">
        <v>2</v>
      </c>
      <c r="T86" s="34">
        <v>1.1909722222222224E-2</v>
      </c>
      <c r="U86" s="35">
        <v>1</v>
      </c>
      <c r="V86" s="32">
        <v>9.3287037037036967E-3</v>
      </c>
      <c r="W86" s="31">
        <v>3</v>
      </c>
      <c r="X86" s="38">
        <v>3.802083333333333E-2</v>
      </c>
      <c r="Y86" s="122">
        <v>3</v>
      </c>
      <c r="Z86" s="2"/>
    </row>
    <row r="87" spans="1:26" ht="16">
      <c r="A87" s="230"/>
      <c r="B87" s="247"/>
      <c r="C87" s="285"/>
      <c r="D87" s="45" t="s">
        <v>43</v>
      </c>
      <c r="E87" s="29" t="s">
        <v>44</v>
      </c>
      <c r="F87" s="30">
        <v>9.2592592592592605E-3</v>
      </c>
      <c r="G87" s="31">
        <v>5</v>
      </c>
      <c r="H87" s="32">
        <v>8.9930555555555545E-3</v>
      </c>
      <c r="I87" s="33">
        <v>5</v>
      </c>
      <c r="J87" s="30">
        <v>1.8252314814814815E-2</v>
      </c>
      <c r="K87" s="31">
        <v>5</v>
      </c>
      <c r="L87" s="34">
        <v>6.9097222222222233E-3</v>
      </c>
      <c r="M87" s="35">
        <v>4</v>
      </c>
      <c r="N87" s="36">
        <v>2.5162037037037038E-2</v>
      </c>
      <c r="O87" s="37">
        <v>5</v>
      </c>
      <c r="P87" s="34">
        <v>6.4699074074074034E-3</v>
      </c>
      <c r="Q87" s="35">
        <v>3</v>
      </c>
      <c r="R87" s="36">
        <v>3.1631944444444442E-2</v>
      </c>
      <c r="S87" s="37">
        <v>5</v>
      </c>
      <c r="T87" s="34">
        <v>1.3379629629629627E-2</v>
      </c>
      <c r="U87" s="35">
        <v>4</v>
      </c>
      <c r="V87" s="32">
        <v>9.8611111111111122E-3</v>
      </c>
      <c r="W87" s="31">
        <v>4</v>
      </c>
      <c r="X87" s="38">
        <v>4.1493055555555554E-2</v>
      </c>
      <c r="Y87" s="122">
        <v>4</v>
      </c>
      <c r="Z87" s="2"/>
    </row>
    <row r="88" spans="1:26" ht="16">
      <c r="A88" s="230"/>
      <c r="B88" s="247"/>
      <c r="C88" s="285"/>
      <c r="D88" s="29" t="s">
        <v>41</v>
      </c>
      <c r="E88" s="29" t="s">
        <v>42</v>
      </c>
      <c r="F88" s="30">
        <v>9.5949074074074079E-3</v>
      </c>
      <c r="G88" s="31">
        <v>6</v>
      </c>
      <c r="H88" s="32">
        <v>9.2013888888888892E-3</v>
      </c>
      <c r="I88" s="33">
        <v>6</v>
      </c>
      <c r="J88" s="30">
        <v>1.8796296296296297E-2</v>
      </c>
      <c r="K88" s="31">
        <v>6</v>
      </c>
      <c r="L88" s="34">
        <v>6.9444444444444475E-3</v>
      </c>
      <c r="M88" s="35">
        <v>5</v>
      </c>
      <c r="N88" s="36">
        <v>2.5740740740740745E-2</v>
      </c>
      <c r="O88" s="43">
        <v>6</v>
      </c>
      <c r="P88" s="34">
        <v>6.6087962962962932E-3</v>
      </c>
      <c r="Q88" s="35">
        <v>5</v>
      </c>
      <c r="R88" s="36">
        <v>3.2349537037037038E-2</v>
      </c>
      <c r="S88" s="37">
        <v>6</v>
      </c>
      <c r="T88" s="34">
        <v>1.3553240740740741E-2</v>
      </c>
      <c r="U88" s="35">
        <v>5</v>
      </c>
      <c r="V88" s="32" t="s">
        <v>56</v>
      </c>
      <c r="W88" s="31">
        <v>5</v>
      </c>
      <c r="X88" s="38" t="s">
        <v>56</v>
      </c>
      <c r="Y88" s="122">
        <v>5</v>
      </c>
      <c r="Z88" s="2"/>
    </row>
    <row r="89" spans="1:26" ht="17" thickBot="1">
      <c r="A89" s="231"/>
      <c r="B89" s="266"/>
      <c r="C89" s="286"/>
      <c r="D89" s="142" t="s">
        <v>40</v>
      </c>
      <c r="E89" s="142" t="s">
        <v>50</v>
      </c>
      <c r="F89" s="108">
        <v>8.0208333333333329E-3</v>
      </c>
      <c r="G89" s="109">
        <v>3</v>
      </c>
      <c r="H89" s="106">
        <v>8.3912037037037045E-3</v>
      </c>
      <c r="I89" s="138">
        <v>3</v>
      </c>
      <c r="J89" s="108">
        <v>1.6412037037037037E-2</v>
      </c>
      <c r="K89" s="109">
        <v>3</v>
      </c>
      <c r="L89" s="110">
        <v>7.0254629629629625E-3</v>
      </c>
      <c r="M89" s="139">
        <v>6</v>
      </c>
      <c r="N89" s="112">
        <v>2.34375E-2</v>
      </c>
      <c r="O89" s="113">
        <v>4</v>
      </c>
      <c r="P89" s="110">
        <v>6.7013888888888852E-3</v>
      </c>
      <c r="Q89" s="139">
        <v>6</v>
      </c>
      <c r="R89" s="112">
        <v>3.0138888888888885E-2</v>
      </c>
      <c r="S89" s="113">
        <v>4</v>
      </c>
      <c r="T89" s="110">
        <v>1.3726851851851848E-2</v>
      </c>
      <c r="U89" s="113">
        <v>6</v>
      </c>
      <c r="V89" s="106" t="s">
        <v>56</v>
      </c>
      <c r="W89" s="109">
        <v>6</v>
      </c>
      <c r="X89" s="143" t="s">
        <v>56</v>
      </c>
      <c r="Y89" s="144">
        <v>5</v>
      </c>
      <c r="Z89" s="2"/>
    </row>
    <row r="90" spans="1:26" ht="16">
      <c r="A90" s="229">
        <v>11</v>
      </c>
      <c r="B90" s="232">
        <v>42586</v>
      </c>
      <c r="C90" s="278" t="s">
        <v>97</v>
      </c>
      <c r="D90" s="29" t="s">
        <v>60</v>
      </c>
      <c r="E90" s="141" t="s">
        <v>61</v>
      </c>
      <c r="F90" s="77">
        <v>7.4884259259259262E-3</v>
      </c>
      <c r="G90" s="78">
        <v>1</v>
      </c>
      <c r="H90" s="79">
        <v>7.6736111111111102E-3</v>
      </c>
      <c r="I90" s="80">
        <v>2</v>
      </c>
      <c r="J90" s="77">
        <v>1.5162037037037036E-2</v>
      </c>
      <c r="K90" s="78">
        <v>1</v>
      </c>
      <c r="L90" s="82">
        <v>6.7245370370370358E-3</v>
      </c>
      <c r="M90" s="83">
        <v>2</v>
      </c>
      <c r="N90" s="84">
        <v>2.1886574074074072E-2</v>
      </c>
      <c r="O90" s="87">
        <v>1</v>
      </c>
      <c r="P90" s="82">
        <v>6.1574074074074066E-3</v>
      </c>
      <c r="Q90" s="83">
        <v>2</v>
      </c>
      <c r="R90" s="84">
        <v>2.8043981481481479E-2</v>
      </c>
      <c r="S90" s="85">
        <v>1</v>
      </c>
      <c r="T90" s="82">
        <v>1.2881944444444442E-2</v>
      </c>
      <c r="U90" s="83">
        <v>2</v>
      </c>
      <c r="V90" s="79">
        <v>8.1134259259259302E-3</v>
      </c>
      <c r="W90" s="78">
        <v>2</v>
      </c>
      <c r="X90" s="117">
        <v>3.6157407407407409E-2</v>
      </c>
      <c r="Y90" s="136">
        <v>1</v>
      </c>
    </row>
    <row r="91" spans="1:26" ht="16">
      <c r="A91" s="230"/>
      <c r="B91" s="247"/>
      <c r="C91" s="279"/>
      <c r="D91" s="29" t="s">
        <v>94</v>
      </c>
      <c r="E91" s="29" t="s">
        <v>98</v>
      </c>
      <c r="F91" s="30">
        <v>7.8009259259259256E-3</v>
      </c>
      <c r="G91" s="31">
        <v>3</v>
      </c>
      <c r="H91" s="32">
        <v>8.5532407407407397E-3</v>
      </c>
      <c r="I91" s="33">
        <v>3</v>
      </c>
      <c r="J91" s="30">
        <v>1.6354166666666666E-2</v>
      </c>
      <c r="K91" s="31">
        <v>3</v>
      </c>
      <c r="L91" s="34">
        <v>6.2731481481481527E-3</v>
      </c>
      <c r="M91" s="35">
        <v>1</v>
      </c>
      <c r="N91" s="36">
        <v>2.2627314814814819E-2</v>
      </c>
      <c r="O91" s="43">
        <v>2</v>
      </c>
      <c r="P91" s="34">
        <v>6.0763888888888846E-3</v>
      </c>
      <c r="Q91" s="35">
        <v>1</v>
      </c>
      <c r="R91" s="36">
        <v>2.8703703703703703E-2</v>
      </c>
      <c r="S91" s="37">
        <v>2</v>
      </c>
      <c r="T91" s="34">
        <v>1.2349537037037037E-2</v>
      </c>
      <c r="U91" s="35">
        <v>1</v>
      </c>
      <c r="V91" s="32">
        <v>9.1550925925925966E-3</v>
      </c>
      <c r="W91" s="31">
        <v>4</v>
      </c>
      <c r="X91" s="38">
        <v>3.78587962962963E-2</v>
      </c>
      <c r="Y91" s="122">
        <v>2</v>
      </c>
      <c r="Z91" s="2"/>
    </row>
    <row r="92" spans="1:26" ht="16">
      <c r="A92" s="230"/>
      <c r="B92" s="247"/>
      <c r="C92" s="279"/>
      <c r="D92" s="29" t="s">
        <v>40</v>
      </c>
      <c r="E92" s="29" t="s">
        <v>50</v>
      </c>
      <c r="F92" s="30">
        <v>7.6504629629629631E-3</v>
      </c>
      <c r="G92" s="31">
        <v>2</v>
      </c>
      <c r="H92" s="32">
        <v>7.6041666666666671E-3</v>
      </c>
      <c r="I92" s="33">
        <v>1</v>
      </c>
      <c r="J92" s="30">
        <v>1.525462962962963E-2</v>
      </c>
      <c r="K92" s="31">
        <v>2</v>
      </c>
      <c r="L92" s="34">
        <v>7.7083333333333361E-3</v>
      </c>
      <c r="M92" s="35">
        <v>3</v>
      </c>
      <c r="N92" s="36">
        <v>2.2962962962962966E-2</v>
      </c>
      <c r="O92" s="37">
        <v>3</v>
      </c>
      <c r="P92" s="34">
        <v>7.3263888888888892E-3</v>
      </c>
      <c r="Q92" s="35">
        <v>3</v>
      </c>
      <c r="R92" s="36">
        <v>3.0289351851851855E-2</v>
      </c>
      <c r="S92" s="37">
        <v>3</v>
      </c>
      <c r="T92" s="34">
        <v>1.5034722222222225E-2</v>
      </c>
      <c r="U92" s="35">
        <v>3</v>
      </c>
      <c r="V92" s="32">
        <v>7.6736111111111067E-3</v>
      </c>
      <c r="W92" s="31">
        <v>1</v>
      </c>
      <c r="X92" s="38">
        <v>3.7962962962962962E-2</v>
      </c>
      <c r="Y92" s="122">
        <v>3</v>
      </c>
      <c r="Z92" s="2"/>
    </row>
    <row r="93" spans="1:26" ht="16">
      <c r="A93" s="230"/>
      <c r="B93" s="247"/>
      <c r="C93" s="279"/>
      <c r="D93" s="29" t="s">
        <v>99</v>
      </c>
      <c r="E93" s="29" t="s">
        <v>100</v>
      </c>
      <c r="F93" s="30">
        <v>8.4027777777777781E-3</v>
      </c>
      <c r="G93" s="31">
        <v>4</v>
      </c>
      <c r="H93" s="32">
        <v>8.6111111111111093E-3</v>
      </c>
      <c r="I93" s="33">
        <v>4</v>
      </c>
      <c r="J93" s="30">
        <v>1.7013888888888887E-2</v>
      </c>
      <c r="K93" s="31">
        <v>4</v>
      </c>
      <c r="L93" s="34">
        <v>7.9513888888888933E-3</v>
      </c>
      <c r="M93" s="35">
        <v>4</v>
      </c>
      <c r="N93" s="36">
        <v>2.4965277777777781E-2</v>
      </c>
      <c r="O93" s="37">
        <v>4</v>
      </c>
      <c r="P93" s="34">
        <v>7.6504629629629631E-3</v>
      </c>
      <c r="Q93" s="35">
        <v>4</v>
      </c>
      <c r="R93" s="36">
        <v>3.2615740740740744E-2</v>
      </c>
      <c r="S93" s="37">
        <v>4</v>
      </c>
      <c r="T93" s="34">
        <v>1.5601851851851856E-2</v>
      </c>
      <c r="U93" s="35">
        <v>4</v>
      </c>
      <c r="V93" s="32">
        <v>8.2060185185185153E-3</v>
      </c>
      <c r="W93" s="31">
        <v>3</v>
      </c>
      <c r="X93" s="38">
        <v>4.0821759259259259E-2</v>
      </c>
      <c r="Y93" s="122">
        <v>4</v>
      </c>
      <c r="Z93" s="2"/>
    </row>
    <row r="94" spans="1:26" ht="17" thickBot="1">
      <c r="A94" s="231"/>
      <c r="B94" s="266"/>
      <c r="C94" s="280"/>
      <c r="D94" s="142" t="s">
        <v>66</v>
      </c>
      <c r="E94" s="142" t="s">
        <v>67</v>
      </c>
      <c r="F94" s="108">
        <v>8.4027777777777781E-3</v>
      </c>
      <c r="G94" s="109">
        <v>4</v>
      </c>
      <c r="H94" s="106">
        <v>8.6574074074074071E-3</v>
      </c>
      <c r="I94" s="138">
        <v>5</v>
      </c>
      <c r="J94" s="108">
        <v>1.7060185185185185E-2</v>
      </c>
      <c r="K94" s="109">
        <v>5</v>
      </c>
      <c r="L94" s="110">
        <v>9.2592592592592553E-3</v>
      </c>
      <c r="M94" s="139">
        <v>5</v>
      </c>
      <c r="N94" s="112">
        <v>2.631944444444444E-2</v>
      </c>
      <c r="O94" s="113">
        <v>5</v>
      </c>
      <c r="P94" s="110">
        <v>8.5416666666666731E-3</v>
      </c>
      <c r="Q94" s="139">
        <v>5</v>
      </c>
      <c r="R94" s="112">
        <v>3.4861111111111114E-2</v>
      </c>
      <c r="S94" s="113">
        <v>5</v>
      </c>
      <c r="T94" s="110">
        <v>1.7800925925925928E-2</v>
      </c>
      <c r="U94" s="113">
        <v>5</v>
      </c>
      <c r="V94" s="106">
        <v>9.4097222222222221E-3</v>
      </c>
      <c r="W94" s="109">
        <v>5</v>
      </c>
      <c r="X94" s="143">
        <v>4.4270833333333336E-2</v>
      </c>
      <c r="Y94" s="144">
        <v>5</v>
      </c>
      <c r="Z94" s="2"/>
    </row>
    <row r="95" spans="1:26" ht="16">
      <c r="A95" s="229">
        <v>12</v>
      </c>
      <c r="B95" s="232">
        <v>42621</v>
      </c>
      <c r="C95" s="260" t="s">
        <v>101</v>
      </c>
      <c r="D95" s="29" t="s">
        <v>36</v>
      </c>
      <c r="E95" s="141" t="s">
        <v>37</v>
      </c>
      <c r="F95" s="77">
        <v>6.9212962962962969E-3</v>
      </c>
      <c r="G95" s="78">
        <v>1</v>
      </c>
      <c r="H95" s="79">
        <v>7.245370370370369E-3</v>
      </c>
      <c r="I95" s="80">
        <v>1</v>
      </c>
      <c r="J95" s="77">
        <v>1.4166666666666666E-2</v>
      </c>
      <c r="K95" s="81">
        <v>1</v>
      </c>
      <c r="L95" s="82">
        <v>6.9212962962962952E-3</v>
      </c>
      <c r="M95" s="83">
        <v>6</v>
      </c>
      <c r="N95" s="84">
        <v>2.1087962962962961E-2</v>
      </c>
      <c r="O95" s="85">
        <v>1</v>
      </c>
      <c r="P95" s="82">
        <v>6.7824074074074071E-3</v>
      </c>
      <c r="Q95" s="83">
        <v>6</v>
      </c>
      <c r="R95" s="84">
        <v>2.7870370370370368E-2</v>
      </c>
      <c r="S95" s="85">
        <v>2</v>
      </c>
      <c r="T95" s="82">
        <v>1.3703703703703702E-2</v>
      </c>
      <c r="U95" s="83">
        <v>6</v>
      </c>
      <c r="V95" s="79">
        <v>7.3032407407407386E-3</v>
      </c>
      <c r="W95" s="78">
        <v>1</v>
      </c>
      <c r="X95" s="117">
        <v>3.5173611111111107E-2</v>
      </c>
      <c r="Y95" s="136">
        <v>1</v>
      </c>
      <c r="Z95" s="2"/>
    </row>
    <row r="96" spans="1:26" ht="16">
      <c r="A96" s="230"/>
      <c r="B96" s="247"/>
      <c r="C96" s="261"/>
      <c r="D96" s="29" t="s">
        <v>60</v>
      </c>
      <c r="E96" s="29" t="s">
        <v>61</v>
      </c>
      <c r="F96" s="30">
        <v>7.3379629629629628E-3</v>
      </c>
      <c r="G96" s="31">
        <v>2</v>
      </c>
      <c r="H96" s="32">
        <v>7.6620370370370384E-3</v>
      </c>
      <c r="I96" s="33">
        <v>2</v>
      </c>
      <c r="J96" s="30">
        <v>1.5000000000000001E-2</v>
      </c>
      <c r="K96" s="40">
        <v>2</v>
      </c>
      <c r="L96" s="34">
        <v>6.5856481481481443E-3</v>
      </c>
      <c r="M96" s="35">
        <v>4</v>
      </c>
      <c r="N96" s="36">
        <v>2.1585648148148145E-2</v>
      </c>
      <c r="O96" s="37">
        <v>2</v>
      </c>
      <c r="P96" s="34">
        <v>6.145833333333333E-3</v>
      </c>
      <c r="Q96" s="35">
        <v>2</v>
      </c>
      <c r="R96" s="36">
        <v>2.7731481481481478E-2</v>
      </c>
      <c r="S96" s="37">
        <v>1</v>
      </c>
      <c r="T96" s="34">
        <v>1.2731481481481477E-2</v>
      </c>
      <c r="U96" s="35">
        <v>3</v>
      </c>
      <c r="V96" s="32">
        <v>8.1944444444444452E-3</v>
      </c>
      <c r="W96" s="31">
        <v>6</v>
      </c>
      <c r="X96" s="38">
        <v>3.5925925925925924E-2</v>
      </c>
      <c r="Y96" s="122">
        <v>2</v>
      </c>
      <c r="Z96" s="2"/>
    </row>
    <row r="97" spans="1:26" ht="16">
      <c r="A97" s="230"/>
      <c r="B97" s="247"/>
      <c r="C97" s="261"/>
      <c r="D97" s="29" t="s">
        <v>40</v>
      </c>
      <c r="E97" s="29" t="s">
        <v>50</v>
      </c>
      <c r="F97" s="30">
        <v>7.7083333333333335E-3</v>
      </c>
      <c r="G97" s="31">
        <v>3</v>
      </c>
      <c r="H97" s="32">
        <v>7.7083333333333335E-3</v>
      </c>
      <c r="I97" s="33">
        <v>3</v>
      </c>
      <c r="J97" s="30">
        <v>1.5416666666666667E-2</v>
      </c>
      <c r="K97" s="40">
        <v>3</v>
      </c>
      <c r="L97" s="34">
        <v>6.7708333333333318E-3</v>
      </c>
      <c r="M97" s="35">
        <v>5</v>
      </c>
      <c r="N97" s="36">
        <v>2.2187499999999999E-2</v>
      </c>
      <c r="O97" s="43">
        <v>3</v>
      </c>
      <c r="P97" s="34">
        <v>6.4467592592592632E-3</v>
      </c>
      <c r="Q97" s="35">
        <v>5</v>
      </c>
      <c r="R97" s="36">
        <v>2.8634259259259262E-2</v>
      </c>
      <c r="S97" s="37">
        <v>3</v>
      </c>
      <c r="T97" s="34">
        <v>1.3217592592592595E-2</v>
      </c>
      <c r="U97" s="35">
        <v>5</v>
      </c>
      <c r="V97" s="32">
        <v>7.8703703703703679E-3</v>
      </c>
      <c r="W97" s="31">
        <v>2</v>
      </c>
      <c r="X97" s="38">
        <v>3.650462962962963E-2</v>
      </c>
      <c r="Y97" s="122">
        <v>3</v>
      </c>
      <c r="Z97" s="2"/>
    </row>
    <row r="98" spans="1:26" ht="16">
      <c r="A98" s="230"/>
      <c r="B98" s="247"/>
      <c r="C98" s="261"/>
      <c r="D98" s="45" t="s">
        <v>43</v>
      </c>
      <c r="E98" s="29" t="s">
        <v>44</v>
      </c>
      <c r="F98" s="30">
        <v>8.217592592592594E-3</v>
      </c>
      <c r="G98" s="31">
        <v>5</v>
      </c>
      <c r="H98" s="32">
        <v>7.9050925925925903E-3</v>
      </c>
      <c r="I98" s="33">
        <v>5</v>
      </c>
      <c r="J98" s="30">
        <v>1.6122685185185184E-2</v>
      </c>
      <c r="K98" s="31">
        <v>5</v>
      </c>
      <c r="L98" s="34">
        <v>6.5162037037037046E-3</v>
      </c>
      <c r="M98" s="35">
        <v>3</v>
      </c>
      <c r="N98" s="36">
        <v>2.2638888888888889E-2</v>
      </c>
      <c r="O98" s="37">
        <v>4</v>
      </c>
      <c r="P98" s="34">
        <v>6.2037037037037009E-3</v>
      </c>
      <c r="Q98" s="35">
        <v>3</v>
      </c>
      <c r="R98" s="36">
        <v>2.884259259259259E-2</v>
      </c>
      <c r="S98" s="37">
        <v>4</v>
      </c>
      <c r="T98" s="34">
        <v>1.2719907407407405E-2</v>
      </c>
      <c r="U98" s="35">
        <v>2</v>
      </c>
      <c r="V98" s="32">
        <v>8.1597222222222245E-3</v>
      </c>
      <c r="W98" s="31">
        <v>5</v>
      </c>
      <c r="X98" s="38">
        <v>3.7002314814814814E-2</v>
      </c>
      <c r="Y98" s="122">
        <v>4</v>
      </c>
      <c r="Z98" s="2"/>
    </row>
    <row r="99" spans="1:26" ht="16">
      <c r="A99" s="230"/>
      <c r="B99" s="247"/>
      <c r="C99" s="261"/>
      <c r="D99" s="29" t="s">
        <v>41</v>
      </c>
      <c r="E99" s="29" t="s">
        <v>42</v>
      </c>
      <c r="F99" s="30">
        <v>8.217592592592594E-3</v>
      </c>
      <c r="G99" s="31">
        <v>5</v>
      </c>
      <c r="H99" s="32">
        <v>1.1377314814814811E-2</v>
      </c>
      <c r="I99" s="33">
        <v>8</v>
      </c>
      <c r="J99" s="30">
        <v>1.6122685185185184E-2</v>
      </c>
      <c r="K99" s="31">
        <v>5</v>
      </c>
      <c r="L99" s="34">
        <v>6.5277777777777782E-3</v>
      </c>
      <c r="M99" s="35">
        <v>1</v>
      </c>
      <c r="N99" s="36">
        <v>2.2650462962962966E-2</v>
      </c>
      <c r="O99" s="37">
        <v>5</v>
      </c>
      <c r="P99" s="34">
        <v>6.238425925925925E-3</v>
      </c>
      <c r="Q99" s="35">
        <v>4</v>
      </c>
      <c r="R99" s="36">
        <v>2.8888888888888891E-2</v>
      </c>
      <c r="S99" s="37">
        <v>5</v>
      </c>
      <c r="T99" s="34">
        <v>1.2766203703703703E-2</v>
      </c>
      <c r="U99" s="35">
        <v>4</v>
      </c>
      <c r="V99" s="32">
        <v>8.1365740740740704E-3</v>
      </c>
      <c r="W99" s="31">
        <v>3</v>
      </c>
      <c r="X99" s="38">
        <v>3.7025462962962961E-2</v>
      </c>
      <c r="Y99" s="122">
        <v>5</v>
      </c>
      <c r="Z99" s="2"/>
    </row>
    <row r="100" spans="1:26" ht="16">
      <c r="A100" s="230"/>
      <c r="B100" s="247"/>
      <c r="C100" s="261"/>
      <c r="D100" s="29" t="s">
        <v>94</v>
      </c>
      <c r="E100" s="29" t="s">
        <v>98</v>
      </c>
      <c r="F100" s="30">
        <v>8.2870370370370372E-3</v>
      </c>
      <c r="G100" s="31">
        <v>8</v>
      </c>
      <c r="H100" s="32">
        <v>8.5069444444444454E-3</v>
      </c>
      <c r="I100" s="33">
        <v>7</v>
      </c>
      <c r="J100" s="30">
        <v>1.6793981481481483E-2</v>
      </c>
      <c r="K100" s="31">
        <v>8</v>
      </c>
      <c r="L100" s="34">
        <v>6.2615740740740722E-3</v>
      </c>
      <c r="M100" s="35">
        <v>2</v>
      </c>
      <c r="N100" s="36">
        <v>2.3055555555555555E-2</v>
      </c>
      <c r="O100" s="37">
        <v>7</v>
      </c>
      <c r="P100" s="34">
        <v>6.0763888888888916E-3</v>
      </c>
      <c r="Q100" s="35">
        <v>1</v>
      </c>
      <c r="R100" s="36">
        <v>2.9131944444444446E-2</v>
      </c>
      <c r="S100" s="37">
        <v>6</v>
      </c>
      <c r="T100" s="34">
        <v>1.2337962962962964E-2</v>
      </c>
      <c r="U100" s="35">
        <v>1</v>
      </c>
      <c r="V100" s="32">
        <v>8.9004629629629642E-3</v>
      </c>
      <c r="W100" s="31">
        <v>8</v>
      </c>
      <c r="X100" s="38">
        <v>3.8032407407407411E-2</v>
      </c>
      <c r="Y100" s="122">
        <v>6</v>
      </c>
      <c r="Z100" s="2"/>
    </row>
    <row r="101" spans="1:26" ht="16">
      <c r="A101" s="230"/>
      <c r="B101" s="247"/>
      <c r="C101" s="261"/>
      <c r="D101" s="29" t="s">
        <v>102</v>
      </c>
      <c r="E101" s="29" t="s">
        <v>103</v>
      </c>
      <c r="F101" s="30">
        <v>7.7083333333333335E-3</v>
      </c>
      <c r="G101" s="31">
        <v>3</v>
      </c>
      <c r="H101" s="32">
        <v>7.8240740740740736E-3</v>
      </c>
      <c r="I101" s="33">
        <v>4</v>
      </c>
      <c r="J101" s="30">
        <v>1.5532407407407406E-2</v>
      </c>
      <c r="K101" s="31">
        <v>4</v>
      </c>
      <c r="L101" s="34">
        <v>7.3263888888888875E-3</v>
      </c>
      <c r="M101" s="35">
        <v>7</v>
      </c>
      <c r="N101" s="36">
        <v>2.2858796296296294E-2</v>
      </c>
      <c r="O101" s="37">
        <v>6</v>
      </c>
      <c r="P101" s="34">
        <v>7.372685185185187E-3</v>
      </c>
      <c r="Q101" s="35">
        <v>7</v>
      </c>
      <c r="R101" s="36">
        <v>3.0231481481481481E-2</v>
      </c>
      <c r="S101" s="37">
        <v>7</v>
      </c>
      <c r="T101" s="34">
        <v>1.4699074074074074E-2</v>
      </c>
      <c r="U101" s="35">
        <v>7</v>
      </c>
      <c r="V101" s="32">
        <v>8.1597222222222175E-3</v>
      </c>
      <c r="W101" s="31">
        <v>4</v>
      </c>
      <c r="X101" s="38">
        <v>3.8391203703703698E-2</v>
      </c>
      <c r="Y101" s="122">
        <v>7</v>
      </c>
      <c r="Z101" s="2"/>
    </row>
    <row r="102" spans="1:26" ht="17" thickBot="1">
      <c r="A102" s="231"/>
      <c r="B102" s="266"/>
      <c r="C102" s="262"/>
      <c r="D102" s="142" t="s">
        <v>66</v>
      </c>
      <c r="E102" s="142" t="s">
        <v>67</v>
      </c>
      <c r="F102" s="108">
        <v>8.217592592592594E-3</v>
      </c>
      <c r="G102" s="109">
        <v>5</v>
      </c>
      <c r="H102" s="106">
        <v>8.3564814814814804E-3</v>
      </c>
      <c r="I102" s="138">
        <v>6</v>
      </c>
      <c r="J102" s="108">
        <v>1.6574074074074074E-2</v>
      </c>
      <c r="K102" s="109">
        <v>7</v>
      </c>
      <c r="L102" s="110">
        <v>9.0277777777777769E-3</v>
      </c>
      <c r="M102" s="139">
        <v>8</v>
      </c>
      <c r="N102" s="112">
        <v>2.5601851851851851E-2</v>
      </c>
      <c r="O102" s="113">
        <v>8</v>
      </c>
      <c r="P102" s="110">
        <v>8.6111111111111145E-3</v>
      </c>
      <c r="Q102" s="139">
        <v>8</v>
      </c>
      <c r="R102" s="112">
        <v>3.4212962962962966E-2</v>
      </c>
      <c r="S102" s="113">
        <v>8</v>
      </c>
      <c r="T102" s="110">
        <v>1.7638888888888891E-2</v>
      </c>
      <c r="U102" s="113">
        <v>8</v>
      </c>
      <c r="V102" s="106">
        <v>8.7152777777777801E-3</v>
      </c>
      <c r="W102" s="109">
        <v>7</v>
      </c>
      <c r="X102" s="143">
        <v>4.2928240740740746E-2</v>
      </c>
      <c r="Y102" s="144">
        <v>8</v>
      </c>
      <c r="Z102" s="2"/>
    </row>
    <row r="103" spans="1:26" ht="16">
      <c r="A103" s="229">
        <v>13</v>
      </c>
      <c r="B103" s="232">
        <v>42873</v>
      </c>
      <c r="C103" s="272" t="s">
        <v>104</v>
      </c>
      <c r="D103" s="29" t="s">
        <v>60</v>
      </c>
      <c r="E103" s="141" t="s">
        <v>61</v>
      </c>
      <c r="F103" s="77">
        <v>8.5532407407407415E-3</v>
      </c>
      <c r="G103" s="78">
        <v>1</v>
      </c>
      <c r="H103" s="79">
        <v>7.9050925925925903E-3</v>
      </c>
      <c r="I103" s="80">
        <v>1</v>
      </c>
      <c r="J103" s="77">
        <v>1.6458333333333332E-2</v>
      </c>
      <c r="K103" s="78">
        <v>1</v>
      </c>
      <c r="L103" s="82">
        <v>6.5740740740740725E-3</v>
      </c>
      <c r="M103" s="83">
        <v>3</v>
      </c>
      <c r="N103" s="84">
        <v>2.3032407407407404E-2</v>
      </c>
      <c r="O103" s="85">
        <v>1</v>
      </c>
      <c r="P103" s="82">
        <v>6.2384259259259285E-3</v>
      </c>
      <c r="Q103" s="83">
        <v>5</v>
      </c>
      <c r="R103" s="84">
        <v>2.9270833333333333E-2</v>
      </c>
      <c r="S103" s="85">
        <v>3</v>
      </c>
      <c r="T103" s="82">
        <v>1.2812500000000001E-2</v>
      </c>
      <c r="U103" s="83">
        <v>4</v>
      </c>
      <c r="V103" s="79">
        <v>7.9629629629629668E-3</v>
      </c>
      <c r="W103" s="80">
        <v>1</v>
      </c>
      <c r="X103" s="117">
        <v>3.72337962962963E-2</v>
      </c>
      <c r="Y103" s="136">
        <v>1</v>
      </c>
    </row>
    <row r="104" spans="1:26" ht="16">
      <c r="A104" s="230"/>
      <c r="B104" s="247"/>
      <c r="C104" s="273"/>
      <c r="D104" s="29" t="s">
        <v>41</v>
      </c>
      <c r="E104" s="29" t="s">
        <v>42</v>
      </c>
      <c r="F104" s="30">
        <v>8.5879629629629622E-3</v>
      </c>
      <c r="G104" s="31">
        <v>5</v>
      </c>
      <c r="H104" s="32">
        <v>7.9745370370370387E-3</v>
      </c>
      <c r="I104" s="33">
        <v>2</v>
      </c>
      <c r="J104" s="30">
        <v>1.6562500000000001E-2</v>
      </c>
      <c r="K104" s="31">
        <v>2</v>
      </c>
      <c r="L104" s="34">
        <v>6.504629629629631E-3</v>
      </c>
      <c r="M104" s="35">
        <v>2</v>
      </c>
      <c r="N104" s="36">
        <v>2.3067129629629632E-2</v>
      </c>
      <c r="O104" s="37">
        <v>3</v>
      </c>
      <c r="P104" s="34">
        <v>5.8680555555555534E-3</v>
      </c>
      <c r="Q104" s="35">
        <v>1</v>
      </c>
      <c r="R104" s="36">
        <v>2.8935185185185185E-2</v>
      </c>
      <c r="S104" s="37">
        <v>1</v>
      </c>
      <c r="T104" s="34">
        <v>1.2372685185185184E-2</v>
      </c>
      <c r="U104" s="35">
        <v>2</v>
      </c>
      <c r="V104" s="32">
        <v>8.70370370370371E-3</v>
      </c>
      <c r="W104" s="33">
        <v>5</v>
      </c>
      <c r="X104" s="38">
        <v>3.7638888888888895E-2</v>
      </c>
      <c r="Y104" s="122">
        <v>2</v>
      </c>
      <c r="Z104" s="2"/>
    </row>
    <row r="105" spans="1:26" ht="16">
      <c r="A105" s="230"/>
      <c r="B105" s="247"/>
      <c r="C105" s="273"/>
      <c r="D105" s="29" t="s">
        <v>94</v>
      </c>
      <c r="E105" s="29" t="s">
        <v>98</v>
      </c>
      <c r="F105" s="30">
        <v>8.611111111111111E-3</v>
      </c>
      <c r="G105" s="31">
        <v>6</v>
      </c>
      <c r="H105" s="32">
        <v>8.2986111111111142E-3</v>
      </c>
      <c r="I105" s="33">
        <v>6</v>
      </c>
      <c r="J105" s="30">
        <v>1.6909722222222225E-2</v>
      </c>
      <c r="K105" s="31">
        <v>6</v>
      </c>
      <c r="L105" s="34">
        <v>6.1458333333333295E-3</v>
      </c>
      <c r="M105" s="35">
        <v>1</v>
      </c>
      <c r="N105" s="36">
        <v>2.3055555555555555E-2</v>
      </c>
      <c r="O105" s="37">
        <v>2</v>
      </c>
      <c r="P105" s="34">
        <v>5.9027777777777811E-3</v>
      </c>
      <c r="Q105" s="35">
        <v>2</v>
      </c>
      <c r="R105" s="36">
        <v>2.8958333333333336E-2</v>
      </c>
      <c r="S105" s="37">
        <v>2</v>
      </c>
      <c r="T105" s="34">
        <v>1.2048611111111111E-2</v>
      </c>
      <c r="U105" s="35">
        <v>1</v>
      </c>
      <c r="V105" s="32">
        <v>8.8657407407407365E-3</v>
      </c>
      <c r="W105" s="33">
        <v>6</v>
      </c>
      <c r="X105" s="38">
        <v>3.7824074074074072E-2</v>
      </c>
      <c r="Y105" s="122">
        <v>3</v>
      </c>
      <c r="Z105" s="2"/>
    </row>
    <row r="106" spans="1:26" ht="16">
      <c r="A106" s="230"/>
      <c r="B106" s="247"/>
      <c r="C106" s="273"/>
      <c r="D106" s="29" t="s">
        <v>34</v>
      </c>
      <c r="E106" s="29" t="s">
        <v>35</v>
      </c>
      <c r="F106" s="30">
        <v>8.5763888888888886E-3</v>
      </c>
      <c r="G106" s="31">
        <v>3</v>
      </c>
      <c r="H106" s="32">
        <v>7.9861111111111122E-3</v>
      </c>
      <c r="I106" s="33">
        <v>3</v>
      </c>
      <c r="J106" s="30">
        <v>1.6562500000000001E-2</v>
      </c>
      <c r="K106" s="31">
        <v>2</v>
      </c>
      <c r="L106" s="34">
        <v>6.6203703703703702E-3</v>
      </c>
      <c r="M106" s="35">
        <v>5</v>
      </c>
      <c r="N106" s="36">
        <v>2.3182870370370371E-2</v>
      </c>
      <c r="O106" s="37">
        <v>4</v>
      </c>
      <c r="P106" s="34">
        <v>6.2037037037037043E-3</v>
      </c>
      <c r="Q106" s="35">
        <v>4</v>
      </c>
      <c r="R106" s="36">
        <v>2.9386574074074075E-2</v>
      </c>
      <c r="S106" s="37">
        <v>4</v>
      </c>
      <c r="T106" s="34">
        <v>1.2824074074074075E-2</v>
      </c>
      <c r="U106" s="35">
        <v>5</v>
      </c>
      <c r="V106" s="32">
        <v>8.6111111111111076E-3</v>
      </c>
      <c r="W106" s="33">
        <v>3</v>
      </c>
      <c r="X106" s="38">
        <v>3.7997685185185183E-2</v>
      </c>
      <c r="Y106" s="122">
        <v>4</v>
      </c>
      <c r="Z106" s="2"/>
    </row>
    <row r="107" spans="1:26" ht="16">
      <c r="A107" s="230"/>
      <c r="B107" s="247"/>
      <c r="C107" s="273"/>
      <c r="D107" s="45" t="s">
        <v>43</v>
      </c>
      <c r="E107" s="29" t="s">
        <v>44</v>
      </c>
      <c r="F107" s="30">
        <v>8.564814814814815E-3</v>
      </c>
      <c r="G107" s="31">
        <v>2</v>
      </c>
      <c r="H107" s="32">
        <v>8.206018518518517E-3</v>
      </c>
      <c r="I107" s="33">
        <v>5</v>
      </c>
      <c r="J107" s="30">
        <v>1.6770833333333332E-2</v>
      </c>
      <c r="K107" s="31">
        <v>5</v>
      </c>
      <c r="L107" s="34">
        <v>6.5740740740740759E-3</v>
      </c>
      <c r="M107" s="35">
        <v>4</v>
      </c>
      <c r="N107" s="36">
        <v>2.3344907407407408E-2</v>
      </c>
      <c r="O107" s="37">
        <v>5</v>
      </c>
      <c r="P107" s="34">
        <v>6.1921296296296308E-3</v>
      </c>
      <c r="Q107" s="35">
        <v>3</v>
      </c>
      <c r="R107" s="36">
        <v>2.9537037037037039E-2</v>
      </c>
      <c r="S107" s="37">
        <v>5</v>
      </c>
      <c r="T107" s="34">
        <v>1.2766203703703707E-2</v>
      </c>
      <c r="U107" s="35">
        <v>3</v>
      </c>
      <c r="V107" s="32">
        <v>8.6921296296296295E-3</v>
      </c>
      <c r="W107" s="33">
        <v>4</v>
      </c>
      <c r="X107" s="38">
        <v>3.8229166666666668E-2</v>
      </c>
      <c r="Y107" s="122">
        <v>5</v>
      </c>
      <c r="Z107" s="2"/>
    </row>
    <row r="108" spans="1:26" ht="16">
      <c r="A108" s="230"/>
      <c r="B108" s="247"/>
      <c r="C108" s="273"/>
      <c r="D108" s="29" t="s">
        <v>36</v>
      </c>
      <c r="E108" s="29" t="s">
        <v>37</v>
      </c>
      <c r="F108" s="30">
        <v>8.5763888888888886E-3</v>
      </c>
      <c r="G108" s="31">
        <v>3</v>
      </c>
      <c r="H108" s="32">
        <v>8.0902777777777778E-3</v>
      </c>
      <c r="I108" s="33">
        <v>4</v>
      </c>
      <c r="J108" s="30">
        <v>1.6666666666666666E-2</v>
      </c>
      <c r="K108" s="31">
        <v>4</v>
      </c>
      <c r="L108" s="34">
        <v>7.3148148148148122E-3</v>
      </c>
      <c r="M108" s="35">
        <v>7</v>
      </c>
      <c r="N108" s="36">
        <v>2.3981481481481479E-2</v>
      </c>
      <c r="O108" s="37">
        <v>6</v>
      </c>
      <c r="P108" s="34">
        <v>6.7939814814814876E-3</v>
      </c>
      <c r="Q108" s="35">
        <v>7</v>
      </c>
      <c r="R108" s="36">
        <v>3.0775462962962966E-2</v>
      </c>
      <c r="S108" s="37">
        <v>6</v>
      </c>
      <c r="T108" s="34">
        <v>1.41087962962963E-2</v>
      </c>
      <c r="U108" s="35">
        <v>7</v>
      </c>
      <c r="V108" s="32">
        <v>8.0208333333333277E-3</v>
      </c>
      <c r="W108" s="33">
        <v>2</v>
      </c>
      <c r="X108" s="38">
        <v>3.8796296296296294E-2</v>
      </c>
      <c r="Y108" s="122">
        <v>6</v>
      </c>
      <c r="Z108" s="2"/>
    </row>
    <row r="109" spans="1:26" ht="16">
      <c r="A109" s="230"/>
      <c r="B109" s="247"/>
      <c r="C109" s="273"/>
      <c r="D109" s="29" t="s">
        <v>105</v>
      </c>
      <c r="E109" s="29" t="s">
        <v>106</v>
      </c>
      <c r="F109" s="30">
        <v>9.2013888888888892E-3</v>
      </c>
      <c r="G109" s="31">
        <v>9</v>
      </c>
      <c r="H109" s="32">
        <v>9.2708333333333341E-3</v>
      </c>
      <c r="I109" s="33">
        <v>9</v>
      </c>
      <c r="J109" s="30">
        <v>1.8472222222222223E-2</v>
      </c>
      <c r="K109" s="31">
        <v>9</v>
      </c>
      <c r="L109" s="34">
        <v>6.9444444444444441E-3</v>
      </c>
      <c r="M109" s="35">
        <v>6</v>
      </c>
      <c r="N109" s="36">
        <v>2.5416666666666667E-2</v>
      </c>
      <c r="O109" s="37">
        <v>7</v>
      </c>
      <c r="P109" s="34">
        <v>6.4004629629629654E-3</v>
      </c>
      <c r="Q109" s="35">
        <v>6</v>
      </c>
      <c r="R109" s="36">
        <v>3.1817129629629633E-2</v>
      </c>
      <c r="S109" s="37">
        <v>7</v>
      </c>
      <c r="T109" s="34">
        <v>1.3344907407407409E-2</v>
      </c>
      <c r="U109" s="35">
        <v>6</v>
      </c>
      <c r="V109" s="32">
        <v>1.0416666666666657E-2</v>
      </c>
      <c r="W109" s="33">
        <v>9</v>
      </c>
      <c r="X109" s="38">
        <v>4.223379629629629E-2</v>
      </c>
      <c r="Y109" s="122">
        <v>7</v>
      </c>
      <c r="Z109" s="2"/>
    </row>
    <row r="110" spans="1:26" ht="16">
      <c r="A110" s="230"/>
      <c r="B110" s="247"/>
      <c r="C110" s="273"/>
      <c r="D110" s="29" t="s">
        <v>66</v>
      </c>
      <c r="E110" s="29" t="s">
        <v>67</v>
      </c>
      <c r="F110" s="30">
        <v>8.9351851851851866E-3</v>
      </c>
      <c r="G110" s="31">
        <v>8</v>
      </c>
      <c r="H110" s="32">
        <v>8.8541666666666647E-3</v>
      </c>
      <c r="I110" s="33">
        <v>7</v>
      </c>
      <c r="J110" s="30">
        <v>1.7789351851851851E-2</v>
      </c>
      <c r="K110" s="31">
        <v>7</v>
      </c>
      <c r="L110" s="34">
        <v>8.7037037037037066E-3</v>
      </c>
      <c r="M110" s="35">
        <v>9</v>
      </c>
      <c r="N110" s="36">
        <v>2.6493055555555558E-2</v>
      </c>
      <c r="O110" s="37">
        <v>9</v>
      </c>
      <c r="P110" s="34">
        <v>8.4837962962962914E-3</v>
      </c>
      <c r="Q110" s="35">
        <v>8</v>
      </c>
      <c r="R110" s="36">
        <v>3.4976851851851849E-2</v>
      </c>
      <c r="S110" s="37">
        <v>9</v>
      </c>
      <c r="T110" s="34">
        <v>1.7187499999999998E-2</v>
      </c>
      <c r="U110" s="35">
        <v>9</v>
      </c>
      <c r="V110" s="32">
        <v>8.9236111111111113E-3</v>
      </c>
      <c r="W110" s="33">
        <v>7</v>
      </c>
      <c r="X110" s="38">
        <v>4.3900462962962961E-2</v>
      </c>
      <c r="Y110" s="122">
        <v>8</v>
      </c>
      <c r="Z110" s="2"/>
    </row>
    <row r="111" spans="1:26" ht="17" thickBot="1">
      <c r="A111" s="231"/>
      <c r="B111" s="266"/>
      <c r="C111" s="274"/>
      <c r="D111" s="142" t="s">
        <v>99</v>
      </c>
      <c r="E111" s="142" t="s">
        <v>100</v>
      </c>
      <c r="F111" s="108">
        <v>8.9236111111111113E-3</v>
      </c>
      <c r="G111" s="109">
        <v>7</v>
      </c>
      <c r="H111" s="106">
        <v>8.86574074074074E-3</v>
      </c>
      <c r="I111" s="138">
        <v>8</v>
      </c>
      <c r="J111" s="108">
        <v>1.7789351851851851E-2</v>
      </c>
      <c r="K111" s="109">
        <v>7</v>
      </c>
      <c r="L111" s="110">
        <v>8.6458333333333352E-3</v>
      </c>
      <c r="M111" s="139">
        <v>8</v>
      </c>
      <c r="N111" s="112">
        <v>2.6435185185185187E-2</v>
      </c>
      <c r="O111" s="113">
        <v>8</v>
      </c>
      <c r="P111" s="110">
        <v>8.4953703703703684E-3</v>
      </c>
      <c r="Q111" s="139">
        <v>9</v>
      </c>
      <c r="R111" s="112">
        <v>3.4930555555555555E-2</v>
      </c>
      <c r="S111" s="113">
        <v>8</v>
      </c>
      <c r="T111" s="110">
        <v>1.7141203703703704E-2</v>
      </c>
      <c r="U111" s="113">
        <v>8</v>
      </c>
      <c r="V111" s="106">
        <v>9.0277777777777735E-3</v>
      </c>
      <c r="W111" s="109">
        <v>8</v>
      </c>
      <c r="X111" s="143">
        <v>4.3958333333333328E-2</v>
      </c>
      <c r="Y111" s="144">
        <v>9</v>
      </c>
      <c r="Z111" s="2"/>
    </row>
    <row r="112" spans="1:26" ht="16">
      <c r="A112" s="229">
        <v>14</v>
      </c>
      <c r="B112" s="232">
        <v>42901</v>
      </c>
      <c r="C112" s="275" t="s">
        <v>107</v>
      </c>
      <c r="D112" s="29" t="s">
        <v>60</v>
      </c>
      <c r="E112" s="141" t="s">
        <v>61</v>
      </c>
      <c r="F112" s="77">
        <v>7.9745370370370369E-3</v>
      </c>
      <c r="G112" s="78">
        <v>2</v>
      </c>
      <c r="H112" s="79">
        <v>7.8703703703703713E-3</v>
      </c>
      <c r="I112" s="80">
        <v>1</v>
      </c>
      <c r="J112" s="77">
        <v>1.5844907407407408E-2</v>
      </c>
      <c r="K112" s="78">
        <v>1</v>
      </c>
      <c r="L112" s="82">
        <v>6.6550925925925875E-3</v>
      </c>
      <c r="M112" s="83">
        <v>1</v>
      </c>
      <c r="N112" s="84">
        <v>2.2499999999999996E-2</v>
      </c>
      <c r="O112" s="85">
        <v>1</v>
      </c>
      <c r="P112" s="82">
        <v>6.2962962962962998E-3</v>
      </c>
      <c r="Q112" s="83">
        <v>1</v>
      </c>
      <c r="R112" s="84">
        <v>2.8796296296296296E-2</v>
      </c>
      <c r="S112" s="85">
        <v>1</v>
      </c>
      <c r="T112" s="82">
        <v>1.2951388888888887E-2</v>
      </c>
      <c r="U112" s="83">
        <v>1</v>
      </c>
      <c r="V112" s="79">
        <v>7.8472222222222242E-3</v>
      </c>
      <c r="W112" s="78">
        <v>2</v>
      </c>
      <c r="X112" s="117">
        <v>3.664351851851852E-2</v>
      </c>
      <c r="Y112" s="136">
        <v>1</v>
      </c>
    </row>
    <row r="113" spans="1:26" ht="16">
      <c r="A113" s="230"/>
      <c r="B113" s="247"/>
      <c r="C113" s="276"/>
      <c r="D113" s="29" t="s">
        <v>41</v>
      </c>
      <c r="E113" s="29" t="s">
        <v>42</v>
      </c>
      <c r="F113" s="30">
        <v>8.4143518518518517E-3</v>
      </c>
      <c r="G113" s="31">
        <v>4</v>
      </c>
      <c r="H113" s="32">
        <v>8.4143518518518517E-3</v>
      </c>
      <c r="I113" s="33">
        <v>2</v>
      </c>
      <c r="J113" s="30">
        <v>1.6828703703703703E-2</v>
      </c>
      <c r="K113" s="31">
        <v>3</v>
      </c>
      <c r="L113" s="34">
        <v>6.7824074074074071E-3</v>
      </c>
      <c r="M113" s="35">
        <v>3</v>
      </c>
      <c r="N113" s="36">
        <v>2.361111111111111E-2</v>
      </c>
      <c r="O113" s="37">
        <v>3</v>
      </c>
      <c r="P113" s="34">
        <v>6.7708333333333336E-3</v>
      </c>
      <c r="Q113" s="35">
        <v>3</v>
      </c>
      <c r="R113" s="36">
        <v>3.0381944444444444E-2</v>
      </c>
      <c r="S113" s="37">
        <v>3</v>
      </c>
      <c r="T113" s="34">
        <v>1.3553240740740741E-2</v>
      </c>
      <c r="U113" s="35">
        <v>3</v>
      </c>
      <c r="V113" s="32">
        <v>8.7500000000000043E-3</v>
      </c>
      <c r="W113" s="31">
        <v>3</v>
      </c>
      <c r="X113" s="38">
        <v>3.9131944444444448E-2</v>
      </c>
      <c r="Y113" s="122">
        <v>2</v>
      </c>
      <c r="Z113" s="2"/>
    </row>
    <row r="114" spans="1:26" ht="16">
      <c r="A114" s="230"/>
      <c r="B114" s="247"/>
      <c r="C114" s="276"/>
      <c r="D114" s="45" t="s">
        <v>43</v>
      </c>
      <c r="E114" s="29" t="s">
        <v>44</v>
      </c>
      <c r="F114" s="30">
        <v>8.4027777777777781E-3</v>
      </c>
      <c r="G114" s="31">
        <v>3</v>
      </c>
      <c r="H114" s="32">
        <v>8.4143518518518517E-3</v>
      </c>
      <c r="I114" s="33">
        <v>2</v>
      </c>
      <c r="J114" s="30">
        <v>1.681712962962963E-2</v>
      </c>
      <c r="K114" s="31">
        <v>2</v>
      </c>
      <c r="L114" s="34">
        <v>6.666666666666668E-3</v>
      </c>
      <c r="M114" s="35">
        <v>2</v>
      </c>
      <c r="N114" s="36">
        <v>2.3483796296296298E-2</v>
      </c>
      <c r="O114" s="37">
        <v>2</v>
      </c>
      <c r="P114" s="34">
        <v>6.481481481481477E-3</v>
      </c>
      <c r="Q114" s="35">
        <v>2</v>
      </c>
      <c r="R114" s="36">
        <v>2.9965277777777775E-2</v>
      </c>
      <c r="S114" s="37">
        <v>2</v>
      </c>
      <c r="T114" s="34">
        <v>1.3148148148148145E-2</v>
      </c>
      <c r="U114" s="35">
        <v>2</v>
      </c>
      <c r="V114" s="32">
        <v>9.1666666666666737E-3</v>
      </c>
      <c r="W114" s="31">
        <v>4</v>
      </c>
      <c r="X114" s="38">
        <v>3.9131944444444448E-2</v>
      </c>
      <c r="Y114" s="122">
        <v>2</v>
      </c>
      <c r="Z114" s="2"/>
    </row>
    <row r="115" spans="1:26" ht="16">
      <c r="A115" s="230"/>
      <c r="B115" s="247"/>
      <c r="C115" s="276"/>
      <c r="D115" s="29" t="s">
        <v>99</v>
      </c>
      <c r="E115" s="29" t="s">
        <v>100</v>
      </c>
      <c r="F115" s="30">
        <v>7.9282407407407409E-3</v>
      </c>
      <c r="G115" s="31">
        <v>1</v>
      </c>
      <c r="H115" s="32">
        <v>9.3634259259259261E-3</v>
      </c>
      <c r="I115" s="33">
        <v>5</v>
      </c>
      <c r="J115" s="30">
        <v>1.7291666666666667E-2</v>
      </c>
      <c r="K115" s="31">
        <v>4</v>
      </c>
      <c r="L115" s="34">
        <v>7.8472222222222242E-3</v>
      </c>
      <c r="M115" s="35">
        <v>4</v>
      </c>
      <c r="N115" s="36">
        <v>2.5138888888888891E-2</v>
      </c>
      <c r="O115" s="37">
        <v>4</v>
      </c>
      <c r="P115" s="34">
        <v>7.8703703703703679E-3</v>
      </c>
      <c r="Q115" s="35">
        <v>4</v>
      </c>
      <c r="R115" s="36">
        <v>3.3009259259259259E-2</v>
      </c>
      <c r="S115" s="37">
        <v>4</v>
      </c>
      <c r="T115" s="34">
        <v>1.5717592592592592E-2</v>
      </c>
      <c r="U115" s="35">
        <v>4</v>
      </c>
      <c r="V115" s="32">
        <v>8.3333333333333332E-3</v>
      </c>
      <c r="W115" s="31">
        <v>1</v>
      </c>
      <c r="X115" s="38">
        <v>4.1342592592592591E-2</v>
      </c>
      <c r="Y115" s="122">
        <v>4</v>
      </c>
      <c r="Z115" s="2"/>
    </row>
    <row r="116" spans="1:26" ht="17" thickBot="1">
      <c r="A116" s="231"/>
      <c r="B116" s="266"/>
      <c r="C116" s="277"/>
      <c r="D116" s="142" t="s">
        <v>66</v>
      </c>
      <c r="E116" s="142" t="s">
        <v>67</v>
      </c>
      <c r="F116" s="108">
        <v>8.6921296296296312E-3</v>
      </c>
      <c r="G116" s="109">
        <v>5</v>
      </c>
      <c r="H116" s="106">
        <v>9.0162037037037016E-3</v>
      </c>
      <c r="I116" s="138">
        <v>4</v>
      </c>
      <c r="J116" s="108">
        <v>1.7708333333333333E-2</v>
      </c>
      <c r="K116" s="109">
        <v>5</v>
      </c>
      <c r="L116" s="110">
        <v>9.0624999999999976E-3</v>
      </c>
      <c r="M116" s="139">
        <v>5</v>
      </c>
      <c r="N116" s="112">
        <v>2.6770833333333331E-2</v>
      </c>
      <c r="O116" s="113">
        <v>5</v>
      </c>
      <c r="P116" s="110">
        <v>8.70370370370371E-3</v>
      </c>
      <c r="Q116" s="139">
        <v>5</v>
      </c>
      <c r="R116" s="112">
        <v>3.5474537037037041E-2</v>
      </c>
      <c r="S116" s="113">
        <v>5</v>
      </c>
      <c r="T116" s="110">
        <v>1.7766203703703708E-2</v>
      </c>
      <c r="U116" s="113">
        <v>5</v>
      </c>
      <c r="V116" s="106">
        <v>9.46759259259259E-3</v>
      </c>
      <c r="W116" s="109">
        <v>5</v>
      </c>
      <c r="X116" s="143">
        <v>4.494212962962963E-2</v>
      </c>
      <c r="Y116" s="144">
        <v>5</v>
      </c>
      <c r="Z116" s="2"/>
    </row>
    <row r="117" spans="1:26" ht="16">
      <c r="A117" s="229">
        <v>15</v>
      </c>
      <c r="B117" s="232">
        <v>42915</v>
      </c>
      <c r="C117" s="267" t="s">
        <v>108</v>
      </c>
      <c r="D117" s="29" t="s">
        <v>60</v>
      </c>
      <c r="E117" s="141" t="s">
        <v>61</v>
      </c>
      <c r="F117" s="77">
        <v>7.9166666666666673E-3</v>
      </c>
      <c r="G117" s="78">
        <v>1</v>
      </c>
      <c r="H117" s="79">
        <v>7.3726851851851835E-3</v>
      </c>
      <c r="I117" s="80">
        <v>1</v>
      </c>
      <c r="J117" s="77">
        <v>1.5289351851851851E-2</v>
      </c>
      <c r="K117" s="78">
        <v>1</v>
      </c>
      <c r="L117" s="82">
        <v>6.8865740740740779E-3</v>
      </c>
      <c r="M117" s="83">
        <v>2</v>
      </c>
      <c r="N117" s="84">
        <v>2.2175925925925929E-2</v>
      </c>
      <c r="O117" s="85">
        <v>1</v>
      </c>
      <c r="P117" s="82">
        <v>6.4236111111111056E-3</v>
      </c>
      <c r="Q117" s="83">
        <v>2</v>
      </c>
      <c r="R117" s="84">
        <v>2.8599537037037034E-2</v>
      </c>
      <c r="S117" s="85">
        <v>1</v>
      </c>
      <c r="T117" s="82">
        <v>1.3310185185185184E-2</v>
      </c>
      <c r="U117" s="83">
        <v>2</v>
      </c>
      <c r="V117" s="79">
        <v>7.8125E-3</v>
      </c>
      <c r="W117" s="78">
        <v>1</v>
      </c>
      <c r="X117" s="145">
        <v>3.6412037037037034E-2</v>
      </c>
      <c r="Y117" s="136">
        <v>1</v>
      </c>
    </row>
    <row r="118" spans="1:26" ht="16">
      <c r="A118" s="230"/>
      <c r="B118" s="247"/>
      <c r="C118" s="268"/>
      <c r="D118" s="29" t="s">
        <v>94</v>
      </c>
      <c r="E118" s="29" t="s">
        <v>98</v>
      </c>
      <c r="F118" s="30">
        <v>8.1597222222222227E-3</v>
      </c>
      <c r="G118" s="31">
        <v>2</v>
      </c>
      <c r="H118" s="32">
        <v>8.4490740740740759E-3</v>
      </c>
      <c r="I118" s="33">
        <v>3</v>
      </c>
      <c r="J118" s="30">
        <v>1.6608796296296299E-2</v>
      </c>
      <c r="K118" s="31">
        <v>2</v>
      </c>
      <c r="L118" s="34">
        <v>6.5046296296296276E-3</v>
      </c>
      <c r="M118" s="35">
        <v>1</v>
      </c>
      <c r="N118" s="36">
        <v>2.3113425925925926E-2</v>
      </c>
      <c r="O118" s="37">
        <v>2</v>
      </c>
      <c r="P118" s="34">
        <v>6.145833333333333E-3</v>
      </c>
      <c r="Q118" s="35">
        <v>1</v>
      </c>
      <c r="R118" s="36">
        <v>2.9259259259259259E-2</v>
      </c>
      <c r="S118" s="37">
        <v>2</v>
      </c>
      <c r="T118" s="34">
        <v>1.2650462962962961E-2</v>
      </c>
      <c r="U118" s="35">
        <v>1</v>
      </c>
      <c r="V118" s="32">
        <v>9.5023148148148211E-3</v>
      </c>
      <c r="W118" s="31">
        <v>3</v>
      </c>
      <c r="X118" s="146">
        <v>3.876157407407408E-2</v>
      </c>
      <c r="Y118" s="122">
        <v>2</v>
      </c>
      <c r="Z118" s="2"/>
    </row>
    <row r="119" spans="1:26" ht="16">
      <c r="A119" s="230"/>
      <c r="B119" s="247"/>
      <c r="C119" s="268"/>
      <c r="D119" s="29" t="s">
        <v>105</v>
      </c>
      <c r="E119" s="29" t="s">
        <v>106</v>
      </c>
      <c r="F119" s="30">
        <v>8.9120370370370378E-3</v>
      </c>
      <c r="G119" s="31">
        <v>5</v>
      </c>
      <c r="H119" s="32">
        <v>8.9467592592592585E-3</v>
      </c>
      <c r="I119" s="33">
        <v>4</v>
      </c>
      <c r="J119" s="30">
        <v>1.7858796296296296E-2</v>
      </c>
      <c r="K119" s="31">
        <v>4</v>
      </c>
      <c r="L119" s="34">
        <v>7.2337962962962972E-3</v>
      </c>
      <c r="M119" s="35">
        <v>3</v>
      </c>
      <c r="N119" s="36">
        <v>2.5092592592592593E-2</v>
      </c>
      <c r="O119" s="37">
        <v>3</v>
      </c>
      <c r="P119" s="34">
        <v>6.6203703703703702E-3</v>
      </c>
      <c r="Q119" s="35">
        <v>3</v>
      </c>
      <c r="R119" s="36">
        <v>3.1712962962962964E-2</v>
      </c>
      <c r="S119" s="37">
        <v>3</v>
      </c>
      <c r="T119" s="34">
        <v>1.3854166666666667E-2</v>
      </c>
      <c r="U119" s="35">
        <v>3</v>
      </c>
      <c r="V119" s="32">
        <v>9.6990740740740752E-3</v>
      </c>
      <c r="W119" s="31">
        <v>4</v>
      </c>
      <c r="X119" s="38">
        <v>4.1412037037037039E-2</v>
      </c>
      <c r="Y119" s="122">
        <v>3</v>
      </c>
      <c r="Z119" s="2"/>
    </row>
    <row r="120" spans="1:26" ht="16">
      <c r="A120" s="230"/>
      <c r="B120" s="247"/>
      <c r="C120" s="268"/>
      <c r="D120" s="29" t="s">
        <v>34</v>
      </c>
      <c r="E120" s="29" t="s">
        <v>35</v>
      </c>
      <c r="F120" s="30">
        <v>8.4490740740740741E-3</v>
      </c>
      <c r="G120" s="31">
        <v>3</v>
      </c>
      <c r="H120" s="32">
        <v>1.0173611111111109E-2</v>
      </c>
      <c r="I120" s="33">
        <v>5</v>
      </c>
      <c r="J120" s="30">
        <v>1.8622685185185183E-2</v>
      </c>
      <c r="K120" s="31">
        <v>5</v>
      </c>
      <c r="L120" s="34">
        <v>7.4189814814814847E-3</v>
      </c>
      <c r="M120" s="35">
        <v>4</v>
      </c>
      <c r="N120" s="36">
        <v>2.6041666666666668E-2</v>
      </c>
      <c r="O120" s="37">
        <v>5</v>
      </c>
      <c r="P120" s="34">
        <v>6.75925925925926E-3</v>
      </c>
      <c r="Q120" s="35">
        <v>4</v>
      </c>
      <c r="R120" s="36">
        <v>3.2800925925925928E-2</v>
      </c>
      <c r="S120" s="37">
        <v>4</v>
      </c>
      <c r="T120" s="34">
        <v>1.4178240740740745E-2</v>
      </c>
      <c r="U120" s="35">
        <v>4</v>
      </c>
      <c r="V120" s="32">
        <v>1.0312500000000002E-2</v>
      </c>
      <c r="W120" s="31">
        <v>5</v>
      </c>
      <c r="X120" s="146">
        <v>4.311342592592593E-2</v>
      </c>
      <c r="Y120" s="122">
        <v>4</v>
      </c>
      <c r="Z120" s="2"/>
    </row>
    <row r="121" spans="1:26" ht="17" thickBot="1">
      <c r="A121" s="231"/>
      <c r="B121" s="266"/>
      <c r="C121" s="269"/>
      <c r="D121" s="142" t="s">
        <v>66</v>
      </c>
      <c r="E121" s="142" t="s">
        <v>67</v>
      </c>
      <c r="F121" s="108">
        <v>8.564814814814815E-3</v>
      </c>
      <c r="G121" s="109">
        <v>4</v>
      </c>
      <c r="H121" s="106">
        <v>8.4027777777777781E-3</v>
      </c>
      <c r="I121" s="138">
        <v>2</v>
      </c>
      <c r="J121" s="108">
        <v>1.6967592592592593E-2</v>
      </c>
      <c r="K121" s="109">
        <v>3</v>
      </c>
      <c r="L121" s="110">
        <v>8.86574074074074E-3</v>
      </c>
      <c r="M121" s="139">
        <v>5</v>
      </c>
      <c r="N121" s="112">
        <v>2.5833333333333333E-2</v>
      </c>
      <c r="O121" s="113">
        <v>4</v>
      </c>
      <c r="P121" s="110">
        <v>8.773148148148148E-3</v>
      </c>
      <c r="Q121" s="139">
        <v>5</v>
      </c>
      <c r="R121" s="112">
        <v>3.4606481481481481E-2</v>
      </c>
      <c r="S121" s="113">
        <v>5</v>
      </c>
      <c r="T121" s="110">
        <v>1.7638888888888888E-2</v>
      </c>
      <c r="U121" s="113">
        <v>5</v>
      </c>
      <c r="V121" s="106">
        <v>8.6226851851851916E-3</v>
      </c>
      <c r="W121" s="109">
        <v>2</v>
      </c>
      <c r="X121" s="143">
        <v>4.3229166666666673E-2</v>
      </c>
      <c r="Y121" s="144">
        <v>5</v>
      </c>
      <c r="Z121" s="2"/>
    </row>
    <row r="122" spans="1:26" ht="16">
      <c r="A122" s="229">
        <v>16</v>
      </c>
      <c r="B122" s="232">
        <v>42936</v>
      </c>
      <c r="C122" s="270" t="s">
        <v>109</v>
      </c>
      <c r="D122" s="29" t="s">
        <v>60</v>
      </c>
      <c r="E122" s="141" t="s">
        <v>61</v>
      </c>
      <c r="F122" s="77">
        <v>7.789351851851852E-3</v>
      </c>
      <c r="G122" s="78">
        <v>1</v>
      </c>
      <c r="H122" s="79">
        <v>7.3495370370370372E-3</v>
      </c>
      <c r="I122" s="80">
        <v>1</v>
      </c>
      <c r="J122" s="77">
        <v>1.5138888888888889E-2</v>
      </c>
      <c r="K122" s="78">
        <v>1</v>
      </c>
      <c r="L122" s="82">
        <v>6.6666666666666645E-3</v>
      </c>
      <c r="M122" s="83">
        <v>3</v>
      </c>
      <c r="N122" s="84">
        <v>2.1805555555555554E-2</v>
      </c>
      <c r="O122" s="85">
        <v>1</v>
      </c>
      <c r="P122" s="82">
        <v>6.0879629629629617E-3</v>
      </c>
      <c r="Q122" s="83">
        <v>2</v>
      </c>
      <c r="R122" s="84">
        <v>2.7893518518518515E-2</v>
      </c>
      <c r="S122" s="85">
        <v>1</v>
      </c>
      <c r="T122" s="82">
        <v>1.2754629629629626E-2</v>
      </c>
      <c r="U122" s="83">
        <v>2</v>
      </c>
      <c r="V122" s="79">
        <v>7.8356481481481506E-3</v>
      </c>
      <c r="W122" s="78">
        <v>1</v>
      </c>
      <c r="X122" s="145">
        <v>3.5729166666666666E-2</v>
      </c>
      <c r="Y122" s="136">
        <v>1</v>
      </c>
    </row>
    <row r="123" spans="1:26" ht="16">
      <c r="A123" s="230"/>
      <c r="B123" s="247"/>
      <c r="C123" s="271"/>
      <c r="D123" s="29" t="s">
        <v>41</v>
      </c>
      <c r="E123" s="29" t="s">
        <v>42</v>
      </c>
      <c r="F123" s="30">
        <v>8.1712962962962963E-3</v>
      </c>
      <c r="G123" s="31">
        <v>2</v>
      </c>
      <c r="H123" s="32">
        <v>8.1712962962962963E-3</v>
      </c>
      <c r="I123" s="33">
        <v>2</v>
      </c>
      <c r="J123" s="30">
        <v>1.6342592592592593E-2</v>
      </c>
      <c r="K123" s="31">
        <v>2</v>
      </c>
      <c r="L123" s="34">
        <v>6.9560185185185142E-3</v>
      </c>
      <c r="M123" s="35">
        <v>4</v>
      </c>
      <c r="N123" s="36">
        <v>2.3298611111111107E-2</v>
      </c>
      <c r="O123" s="37">
        <v>3</v>
      </c>
      <c r="P123" s="34">
        <v>6.5509259259259288E-3</v>
      </c>
      <c r="Q123" s="35">
        <v>4</v>
      </c>
      <c r="R123" s="36">
        <v>2.9849537037037036E-2</v>
      </c>
      <c r="S123" s="37">
        <v>3</v>
      </c>
      <c r="T123" s="34">
        <v>1.3506944444444443E-2</v>
      </c>
      <c r="U123" s="35">
        <v>4</v>
      </c>
      <c r="V123" s="32">
        <v>7.9629629629629703E-3</v>
      </c>
      <c r="W123" s="31">
        <v>2</v>
      </c>
      <c r="X123" s="146">
        <v>3.7812500000000006E-2</v>
      </c>
      <c r="Y123" s="122">
        <v>2</v>
      </c>
      <c r="Z123" s="2"/>
    </row>
    <row r="124" spans="1:26" ht="16">
      <c r="A124" s="230"/>
      <c r="B124" s="247"/>
      <c r="C124" s="271"/>
      <c r="D124" s="29" t="s">
        <v>94</v>
      </c>
      <c r="E124" s="29" t="s">
        <v>98</v>
      </c>
      <c r="F124" s="30">
        <v>8.2291666666666659E-3</v>
      </c>
      <c r="G124" s="31">
        <v>3</v>
      </c>
      <c r="H124" s="32">
        <v>8.4953703703703684E-3</v>
      </c>
      <c r="I124" s="33">
        <v>5</v>
      </c>
      <c r="J124" s="30">
        <v>1.6724537037037034E-2</v>
      </c>
      <c r="K124" s="31">
        <v>4</v>
      </c>
      <c r="L124" s="34">
        <v>6.1921296296296342E-3</v>
      </c>
      <c r="M124" s="35">
        <v>1</v>
      </c>
      <c r="N124" s="36">
        <v>2.2916666666666669E-2</v>
      </c>
      <c r="O124" s="37">
        <v>2</v>
      </c>
      <c r="P124" s="34">
        <v>5.9490740740740754E-3</v>
      </c>
      <c r="Q124" s="35">
        <v>1</v>
      </c>
      <c r="R124" s="36">
        <v>2.8865740740740744E-2</v>
      </c>
      <c r="S124" s="37">
        <v>2</v>
      </c>
      <c r="T124" s="34">
        <v>1.214120370370371E-2</v>
      </c>
      <c r="U124" s="35">
        <v>1</v>
      </c>
      <c r="V124" s="32">
        <v>9.2824074074074024E-3</v>
      </c>
      <c r="W124" s="31">
        <v>7</v>
      </c>
      <c r="X124" s="146">
        <v>3.8148148148148146E-2</v>
      </c>
      <c r="Y124" s="122">
        <v>3</v>
      </c>
      <c r="Z124" s="2"/>
    </row>
    <row r="125" spans="1:26" ht="16">
      <c r="A125" s="230"/>
      <c r="B125" s="247"/>
      <c r="C125" s="271"/>
      <c r="D125" s="29" t="s">
        <v>40</v>
      </c>
      <c r="E125" s="29" t="s">
        <v>50</v>
      </c>
      <c r="F125" s="30">
        <v>8.4490740740740741E-3</v>
      </c>
      <c r="G125" s="31">
        <v>5</v>
      </c>
      <c r="H125" s="32">
        <v>8.8078703703703722E-3</v>
      </c>
      <c r="I125" s="33">
        <v>7</v>
      </c>
      <c r="J125" s="30">
        <v>1.7256944444444446E-2</v>
      </c>
      <c r="K125" s="31">
        <v>7</v>
      </c>
      <c r="L125" s="34">
        <v>6.4236111111111091E-3</v>
      </c>
      <c r="M125" s="35">
        <v>2</v>
      </c>
      <c r="N125" s="36">
        <v>2.3680555555555555E-2</v>
      </c>
      <c r="O125" s="37">
        <v>4</v>
      </c>
      <c r="P125" s="34">
        <v>6.3888888888888849E-3</v>
      </c>
      <c r="Q125" s="35">
        <v>3</v>
      </c>
      <c r="R125" s="36">
        <v>3.006944444444444E-2</v>
      </c>
      <c r="S125" s="37">
        <v>4</v>
      </c>
      <c r="T125" s="34">
        <v>1.2812499999999994E-2</v>
      </c>
      <c r="U125" s="35">
        <v>3</v>
      </c>
      <c r="V125" s="32">
        <v>8.3217592592592579E-3</v>
      </c>
      <c r="W125" s="31">
        <v>4</v>
      </c>
      <c r="X125" s="146">
        <v>3.8391203703703698E-2</v>
      </c>
      <c r="Y125" s="122">
        <v>4</v>
      </c>
      <c r="Z125" s="2"/>
    </row>
    <row r="126" spans="1:26" ht="16">
      <c r="A126" s="230"/>
      <c r="B126" s="247"/>
      <c r="C126" s="271"/>
      <c r="D126" s="45" t="s">
        <v>43</v>
      </c>
      <c r="E126" s="29" t="s">
        <v>44</v>
      </c>
      <c r="F126" s="30">
        <v>8.4490740740740741E-3</v>
      </c>
      <c r="G126" s="31">
        <v>5</v>
      </c>
      <c r="H126" s="32">
        <v>8.6574074074074088E-3</v>
      </c>
      <c r="I126" s="33">
        <v>6</v>
      </c>
      <c r="J126" s="30">
        <v>1.7106481481481483E-2</v>
      </c>
      <c r="K126" s="31">
        <v>6</v>
      </c>
      <c r="L126" s="34">
        <v>7.0370370370370361E-3</v>
      </c>
      <c r="M126" s="35">
        <v>5</v>
      </c>
      <c r="N126" s="36">
        <v>2.4143518518518519E-2</v>
      </c>
      <c r="O126" s="37">
        <v>5</v>
      </c>
      <c r="P126" s="34">
        <v>6.5740740740740725E-3</v>
      </c>
      <c r="Q126" s="35">
        <v>5</v>
      </c>
      <c r="R126" s="36">
        <v>3.0717592592592591E-2</v>
      </c>
      <c r="S126" s="37">
        <v>5</v>
      </c>
      <c r="T126" s="34">
        <v>1.3611111111111109E-2</v>
      </c>
      <c r="U126" s="35">
        <v>5</v>
      </c>
      <c r="V126" s="32">
        <v>8.9930555555555562E-3</v>
      </c>
      <c r="W126" s="31">
        <v>6</v>
      </c>
      <c r="X126" s="146">
        <v>3.9710648148148148E-2</v>
      </c>
      <c r="Y126" s="122">
        <v>5</v>
      </c>
      <c r="Z126" s="2"/>
    </row>
    <row r="127" spans="1:26" ht="16">
      <c r="A127" s="230"/>
      <c r="B127" s="247"/>
      <c r="C127" s="271"/>
      <c r="D127" s="29" t="s">
        <v>99</v>
      </c>
      <c r="E127" s="29" t="s">
        <v>100</v>
      </c>
      <c r="F127" s="30">
        <v>8.3449074074074085E-3</v>
      </c>
      <c r="G127" s="31">
        <v>4</v>
      </c>
      <c r="H127" s="32">
        <v>8.3680555555555522E-3</v>
      </c>
      <c r="I127" s="33">
        <v>3</v>
      </c>
      <c r="J127" s="30">
        <v>1.6712962962962961E-2</v>
      </c>
      <c r="K127" s="31">
        <v>3</v>
      </c>
      <c r="L127" s="34">
        <v>7.7662037037037057E-3</v>
      </c>
      <c r="M127" s="35">
        <v>6</v>
      </c>
      <c r="N127" s="36">
        <v>2.4479166666666666E-2</v>
      </c>
      <c r="O127" s="37">
        <v>6</v>
      </c>
      <c r="P127" s="34">
        <v>7.6041666666666653E-3</v>
      </c>
      <c r="Q127" s="35">
        <v>6</v>
      </c>
      <c r="R127" s="36">
        <v>3.2083333333333332E-2</v>
      </c>
      <c r="S127" s="37">
        <v>6</v>
      </c>
      <c r="T127" s="34">
        <v>1.5370370370370371E-2</v>
      </c>
      <c r="U127" s="35">
        <v>6</v>
      </c>
      <c r="V127" s="32">
        <v>8.2638888888888901E-3</v>
      </c>
      <c r="W127" s="31">
        <v>3</v>
      </c>
      <c r="X127" s="146">
        <v>4.0347222222222222E-2</v>
      </c>
      <c r="Y127" s="122">
        <v>6</v>
      </c>
      <c r="Z127" s="2"/>
    </row>
    <row r="128" spans="1:26" ht="17" thickBot="1">
      <c r="A128" s="230"/>
      <c r="B128" s="247"/>
      <c r="C128" s="271"/>
      <c r="D128" s="142" t="s">
        <v>66</v>
      </c>
      <c r="E128" s="142" t="s">
        <v>67</v>
      </c>
      <c r="F128" s="108">
        <v>8.4490740740740741E-3</v>
      </c>
      <c r="G128" s="109">
        <v>5</v>
      </c>
      <c r="H128" s="106">
        <v>8.4606481481481512E-3</v>
      </c>
      <c r="I128" s="138">
        <v>4</v>
      </c>
      <c r="J128" s="108">
        <v>1.6909722222222225E-2</v>
      </c>
      <c r="K128" s="109">
        <v>5</v>
      </c>
      <c r="L128" s="110">
        <v>8.958333333333332E-3</v>
      </c>
      <c r="M128" s="139">
        <v>7</v>
      </c>
      <c r="N128" s="112">
        <v>2.5868055555555557E-2</v>
      </c>
      <c r="O128" s="113">
        <v>7</v>
      </c>
      <c r="P128" s="110">
        <v>8.599537037037034E-3</v>
      </c>
      <c r="Q128" s="139">
        <v>7</v>
      </c>
      <c r="R128" s="112">
        <v>3.4467592592592591E-2</v>
      </c>
      <c r="S128" s="113">
        <v>7</v>
      </c>
      <c r="T128" s="110">
        <v>1.7557870370370366E-2</v>
      </c>
      <c r="U128" s="113">
        <v>7</v>
      </c>
      <c r="V128" s="106">
        <v>8.7037037037037066E-3</v>
      </c>
      <c r="W128" s="109">
        <v>5</v>
      </c>
      <c r="X128" s="143">
        <v>4.3171296296296298E-2</v>
      </c>
      <c r="Y128" s="144">
        <v>7</v>
      </c>
      <c r="Z128" s="2"/>
    </row>
    <row r="129" spans="1:26" ht="16">
      <c r="A129" s="230">
        <v>17</v>
      </c>
      <c r="B129" s="233">
        <v>42950</v>
      </c>
      <c r="C129" s="265" t="s">
        <v>110</v>
      </c>
      <c r="D129" s="29" t="s">
        <v>60</v>
      </c>
      <c r="E129" s="141" t="s">
        <v>61</v>
      </c>
      <c r="F129" s="77">
        <v>7.6041666666666662E-3</v>
      </c>
      <c r="G129" s="78">
        <v>1</v>
      </c>
      <c r="H129" s="79">
        <v>7.7314814814814807E-3</v>
      </c>
      <c r="I129" s="80">
        <v>3</v>
      </c>
      <c r="J129" s="77">
        <v>1.5335648148148147E-2</v>
      </c>
      <c r="K129" s="78">
        <v>2</v>
      </c>
      <c r="L129" s="82">
        <v>6.6782407407407415E-3</v>
      </c>
      <c r="M129" s="83">
        <v>3</v>
      </c>
      <c r="N129" s="84">
        <v>2.2013888888888888E-2</v>
      </c>
      <c r="O129" s="85">
        <v>1</v>
      </c>
      <c r="P129" s="82">
        <v>6.3425925925925941E-3</v>
      </c>
      <c r="Q129" s="83">
        <v>3</v>
      </c>
      <c r="R129" s="84">
        <v>2.8356481481481483E-2</v>
      </c>
      <c r="S129" s="85">
        <v>2</v>
      </c>
      <c r="T129" s="82">
        <v>1.3020833333333336E-2</v>
      </c>
      <c r="U129" s="83">
        <v>3</v>
      </c>
      <c r="V129" s="79">
        <v>8.159722222222221E-3</v>
      </c>
      <c r="W129" s="78">
        <v>2</v>
      </c>
      <c r="X129" s="145">
        <v>3.6516203703703703E-2</v>
      </c>
      <c r="Y129" s="136">
        <v>1</v>
      </c>
    </row>
    <row r="130" spans="1:26" ht="16">
      <c r="A130" s="230"/>
      <c r="B130" s="247"/>
      <c r="C130" s="265"/>
      <c r="D130" s="29" t="s">
        <v>34</v>
      </c>
      <c r="E130" s="29" t="s">
        <v>35</v>
      </c>
      <c r="F130" s="30">
        <v>7.719907407407408E-3</v>
      </c>
      <c r="G130" s="31">
        <v>4</v>
      </c>
      <c r="H130" s="32">
        <v>7.6620370370370349E-3</v>
      </c>
      <c r="I130" s="33">
        <v>2</v>
      </c>
      <c r="J130" s="30">
        <v>1.5381944444444443E-2</v>
      </c>
      <c r="K130" s="31">
        <v>3</v>
      </c>
      <c r="L130" s="34">
        <v>6.6550925925925927E-3</v>
      </c>
      <c r="M130" s="35">
        <v>2</v>
      </c>
      <c r="N130" s="36">
        <v>2.2037037037037036E-2</v>
      </c>
      <c r="O130" s="37">
        <v>2</v>
      </c>
      <c r="P130" s="34">
        <v>6.2384259259259285E-3</v>
      </c>
      <c r="Q130" s="35">
        <v>2</v>
      </c>
      <c r="R130" s="36">
        <v>2.8275462962962964E-2</v>
      </c>
      <c r="S130" s="37">
        <v>1</v>
      </c>
      <c r="T130" s="34">
        <v>1.2893518518518521E-2</v>
      </c>
      <c r="U130" s="35">
        <v>2</v>
      </c>
      <c r="V130" s="32">
        <v>8.3564814814814821E-3</v>
      </c>
      <c r="W130" s="31">
        <v>3</v>
      </c>
      <c r="X130" s="146">
        <v>3.6631944444444446E-2</v>
      </c>
      <c r="Y130" s="122">
        <v>2</v>
      </c>
      <c r="Z130" s="2"/>
    </row>
    <row r="131" spans="1:26" ht="16">
      <c r="A131" s="230"/>
      <c r="B131" s="247"/>
      <c r="C131" s="265"/>
      <c r="D131" s="29" t="s">
        <v>111</v>
      </c>
      <c r="E131" s="29" t="s">
        <v>112</v>
      </c>
      <c r="F131" s="30">
        <v>7.6157407407407415E-3</v>
      </c>
      <c r="G131" s="31">
        <v>2</v>
      </c>
      <c r="H131" s="32">
        <v>7.4768518518518517E-3</v>
      </c>
      <c r="I131" s="33">
        <v>1</v>
      </c>
      <c r="J131" s="30">
        <v>1.5092592592592593E-2</v>
      </c>
      <c r="K131" s="31">
        <v>1</v>
      </c>
      <c r="L131" s="34">
        <v>7.3495370370370381E-3</v>
      </c>
      <c r="M131" s="35">
        <v>4</v>
      </c>
      <c r="N131" s="36">
        <v>2.2442129629629631E-2</v>
      </c>
      <c r="O131" s="37">
        <v>3</v>
      </c>
      <c r="P131" s="34">
        <v>7.0254629629629591E-3</v>
      </c>
      <c r="Q131" s="35">
        <v>4</v>
      </c>
      <c r="R131" s="36">
        <v>2.946759259259259E-2</v>
      </c>
      <c r="S131" s="37">
        <v>4</v>
      </c>
      <c r="T131" s="34">
        <v>1.4374999999999997E-2</v>
      </c>
      <c r="U131" s="35">
        <v>4</v>
      </c>
      <c r="V131" s="32">
        <v>7.2337962962962972E-3</v>
      </c>
      <c r="W131" s="31">
        <v>1</v>
      </c>
      <c r="X131" s="146">
        <v>3.6701388888888888E-2</v>
      </c>
      <c r="Y131" s="122">
        <v>3</v>
      </c>
      <c r="Z131" s="2"/>
    </row>
    <row r="132" spans="1:26" ht="16">
      <c r="A132" s="230"/>
      <c r="B132" s="247"/>
      <c r="C132" s="265"/>
      <c r="D132" s="29" t="s">
        <v>94</v>
      </c>
      <c r="E132" s="29" t="s">
        <v>98</v>
      </c>
      <c r="F132" s="30">
        <v>8.2060185185185187E-3</v>
      </c>
      <c r="G132" s="31">
        <v>5</v>
      </c>
      <c r="H132" s="32">
        <v>8.5300925925925926E-3</v>
      </c>
      <c r="I132" s="33">
        <v>5</v>
      </c>
      <c r="J132" s="30">
        <v>1.6736111111111111E-2</v>
      </c>
      <c r="K132" s="31">
        <v>5</v>
      </c>
      <c r="L132" s="34">
        <v>6.2152777777777744E-3</v>
      </c>
      <c r="M132" s="35">
        <v>1</v>
      </c>
      <c r="N132" s="36">
        <v>2.2951388888888886E-2</v>
      </c>
      <c r="O132" s="37">
        <v>4</v>
      </c>
      <c r="P132" s="34">
        <v>5.9143518518518581E-3</v>
      </c>
      <c r="Q132" s="35">
        <v>1</v>
      </c>
      <c r="R132" s="36">
        <v>2.8865740740740744E-2</v>
      </c>
      <c r="S132" s="37">
        <v>3</v>
      </c>
      <c r="T132" s="34">
        <v>1.2129629629629633E-2</v>
      </c>
      <c r="U132" s="35">
        <v>1</v>
      </c>
      <c r="V132" s="32">
        <v>9.3518518518518438E-3</v>
      </c>
      <c r="W132" s="31">
        <v>6</v>
      </c>
      <c r="X132" s="146">
        <v>3.8217592592592588E-2</v>
      </c>
      <c r="Y132" s="122">
        <v>4</v>
      </c>
      <c r="Z132" s="2"/>
    </row>
    <row r="133" spans="1:26" ht="16">
      <c r="A133" s="230"/>
      <c r="B133" s="247"/>
      <c r="C133" s="265"/>
      <c r="D133" s="92" t="s">
        <v>77</v>
      </c>
      <c r="E133" s="29" t="s">
        <v>78</v>
      </c>
      <c r="F133" s="30">
        <v>7.69675925925926E-3</v>
      </c>
      <c r="G133" s="31">
        <v>3</v>
      </c>
      <c r="H133" s="32">
        <v>7.8240740740740736E-3</v>
      </c>
      <c r="I133" s="33">
        <v>4</v>
      </c>
      <c r="J133" s="30">
        <v>1.5520833333333333E-2</v>
      </c>
      <c r="K133" s="31">
        <v>4</v>
      </c>
      <c r="L133" s="34">
        <v>8.1365740740740756E-3</v>
      </c>
      <c r="M133" s="35">
        <v>5</v>
      </c>
      <c r="N133" s="36">
        <v>2.3657407407407408E-2</v>
      </c>
      <c r="O133" s="37">
        <v>5</v>
      </c>
      <c r="P133" s="34">
        <v>8.0324074074074082E-3</v>
      </c>
      <c r="Q133" s="35">
        <v>5</v>
      </c>
      <c r="R133" s="36">
        <v>3.1689814814814816E-2</v>
      </c>
      <c r="S133" s="37">
        <v>5</v>
      </c>
      <c r="T133" s="34">
        <v>1.6168981481481486E-2</v>
      </c>
      <c r="U133" s="35">
        <v>5</v>
      </c>
      <c r="V133" s="32">
        <v>8.5995370370370305E-3</v>
      </c>
      <c r="W133" s="31">
        <v>4</v>
      </c>
      <c r="X133" s="146">
        <v>4.0289351851851847E-2</v>
      </c>
      <c r="Y133" s="122">
        <v>5</v>
      </c>
      <c r="Z133" s="2"/>
    </row>
    <row r="134" spans="1:26" ht="17" thickBot="1">
      <c r="A134" s="230"/>
      <c r="B134" s="247"/>
      <c r="C134" s="265"/>
      <c r="D134" s="142" t="s">
        <v>66</v>
      </c>
      <c r="E134" s="142" t="s">
        <v>67</v>
      </c>
      <c r="F134" s="108">
        <v>8.8541666666666664E-3</v>
      </c>
      <c r="G134" s="109">
        <v>6</v>
      </c>
      <c r="H134" s="106">
        <v>9.0740740740740747E-3</v>
      </c>
      <c r="I134" s="138">
        <v>6</v>
      </c>
      <c r="J134" s="108">
        <v>1.7928240740740741E-2</v>
      </c>
      <c r="K134" s="109">
        <v>6</v>
      </c>
      <c r="L134" s="110">
        <v>9.3287037037037036E-3</v>
      </c>
      <c r="M134" s="139">
        <v>6</v>
      </c>
      <c r="N134" s="112">
        <v>2.7256944444444445E-2</v>
      </c>
      <c r="O134" s="113">
        <v>6</v>
      </c>
      <c r="P134" s="110">
        <v>8.7615740740740744E-3</v>
      </c>
      <c r="Q134" s="139">
        <v>6</v>
      </c>
      <c r="R134" s="112">
        <v>3.6018518518518519E-2</v>
      </c>
      <c r="S134" s="113">
        <v>6</v>
      </c>
      <c r="T134" s="110">
        <v>1.8090277777777778E-2</v>
      </c>
      <c r="U134" s="113">
        <v>6</v>
      </c>
      <c r="V134" s="106">
        <v>9.2592592592592587E-3</v>
      </c>
      <c r="W134" s="109">
        <v>5</v>
      </c>
      <c r="X134" s="143">
        <v>4.5277777777777778E-2</v>
      </c>
      <c r="Y134" s="144">
        <v>6</v>
      </c>
      <c r="Z134" s="2"/>
    </row>
    <row r="135" spans="1:26" ht="16">
      <c r="A135" s="230">
        <v>18</v>
      </c>
      <c r="B135" s="233">
        <v>42985</v>
      </c>
      <c r="C135" s="263" t="s">
        <v>113</v>
      </c>
      <c r="D135" s="29" t="s">
        <v>60</v>
      </c>
      <c r="E135" s="141" t="s">
        <v>61</v>
      </c>
      <c r="F135" s="77">
        <v>8.1828703703703699E-3</v>
      </c>
      <c r="G135" s="78">
        <v>1</v>
      </c>
      <c r="H135" s="79">
        <v>7.9629629629629651E-3</v>
      </c>
      <c r="I135" s="80">
        <v>1</v>
      </c>
      <c r="J135" s="77">
        <v>1.6145833333333335E-2</v>
      </c>
      <c r="K135" s="78">
        <v>1</v>
      </c>
      <c r="L135" s="82">
        <v>6.6666666666666645E-3</v>
      </c>
      <c r="M135" s="83">
        <v>3</v>
      </c>
      <c r="N135" s="84">
        <v>2.2812499999999999E-2</v>
      </c>
      <c r="O135" s="85">
        <v>1</v>
      </c>
      <c r="P135" s="82">
        <v>6.1689814814814836E-3</v>
      </c>
      <c r="Q135" s="83">
        <v>3</v>
      </c>
      <c r="R135" s="84">
        <v>2.8981481481481483E-2</v>
      </c>
      <c r="S135" s="85">
        <v>2</v>
      </c>
      <c r="T135" s="82">
        <v>1.2835648148148148E-2</v>
      </c>
      <c r="U135" s="83">
        <v>3</v>
      </c>
      <c r="V135" s="79">
        <v>7.9976851851851841E-3</v>
      </c>
      <c r="W135" s="78">
        <v>1</v>
      </c>
      <c r="X135" s="145">
        <v>3.6979166666666667E-2</v>
      </c>
      <c r="Y135" s="136">
        <v>1</v>
      </c>
    </row>
    <row r="136" spans="1:26" ht="16">
      <c r="A136" s="230"/>
      <c r="B136" s="247"/>
      <c r="C136" s="263"/>
      <c r="D136" s="29" t="s">
        <v>40</v>
      </c>
      <c r="E136" s="29" t="s">
        <v>50</v>
      </c>
      <c r="F136" s="30">
        <v>8.1828703703703699E-3</v>
      </c>
      <c r="G136" s="31">
        <v>1</v>
      </c>
      <c r="H136" s="32">
        <v>8.03240740740741E-3</v>
      </c>
      <c r="I136" s="33">
        <v>2</v>
      </c>
      <c r="J136" s="30">
        <v>1.621527777777778E-2</v>
      </c>
      <c r="K136" s="31">
        <v>2</v>
      </c>
      <c r="L136" s="34">
        <v>6.6087962962962966E-3</v>
      </c>
      <c r="M136" s="35">
        <v>2</v>
      </c>
      <c r="N136" s="36">
        <v>2.2824074074074076E-2</v>
      </c>
      <c r="O136" s="37">
        <v>2</v>
      </c>
      <c r="P136" s="34">
        <v>6.1574074074074066E-3</v>
      </c>
      <c r="Q136" s="35">
        <v>2</v>
      </c>
      <c r="R136" s="36">
        <v>2.8981481481481483E-2</v>
      </c>
      <c r="S136" s="37">
        <v>2</v>
      </c>
      <c r="T136" s="34">
        <v>1.2766203703703703E-2</v>
      </c>
      <c r="U136" s="35">
        <v>2</v>
      </c>
      <c r="V136" s="32">
        <v>8.0324074074074048E-3</v>
      </c>
      <c r="W136" s="31">
        <v>2</v>
      </c>
      <c r="X136" s="146">
        <v>3.7013888888888888E-2</v>
      </c>
      <c r="Y136" s="122">
        <v>2</v>
      </c>
      <c r="Z136" s="2"/>
    </row>
    <row r="137" spans="1:26" ht="16">
      <c r="A137" s="230"/>
      <c r="B137" s="247"/>
      <c r="C137" s="263"/>
      <c r="D137" s="29" t="s">
        <v>94</v>
      </c>
      <c r="E137" s="29" t="s">
        <v>98</v>
      </c>
      <c r="F137" s="30">
        <v>8.3680555555555557E-3</v>
      </c>
      <c r="G137" s="31">
        <v>3</v>
      </c>
      <c r="H137" s="32">
        <v>8.2754629629629636E-3</v>
      </c>
      <c r="I137" s="33">
        <v>3</v>
      </c>
      <c r="J137" s="30">
        <v>1.6643518518518519E-2</v>
      </c>
      <c r="K137" s="31">
        <v>3</v>
      </c>
      <c r="L137" s="34">
        <v>6.5972222222222231E-3</v>
      </c>
      <c r="M137" s="35">
        <v>1</v>
      </c>
      <c r="N137" s="36">
        <v>2.3240740740740742E-2</v>
      </c>
      <c r="O137" s="37">
        <v>3</v>
      </c>
      <c r="P137" s="34">
        <v>5.5787037037037003E-3</v>
      </c>
      <c r="Q137" s="35">
        <v>1</v>
      </c>
      <c r="R137" s="36">
        <v>2.8819444444444443E-2</v>
      </c>
      <c r="S137" s="37">
        <v>1</v>
      </c>
      <c r="T137" s="34">
        <v>1.2175925925925923E-2</v>
      </c>
      <c r="U137" s="35">
        <v>1</v>
      </c>
      <c r="V137" s="32">
        <v>9.1666666666666737E-3</v>
      </c>
      <c r="W137" s="31">
        <v>5</v>
      </c>
      <c r="X137" s="146">
        <v>3.7986111111111116E-2</v>
      </c>
      <c r="Y137" s="122">
        <v>3</v>
      </c>
      <c r="Z137" s="2"/>
    </row>
    <row r="138" spans="1:26" ht="16">
      <c r="A138" s="230"/>
      <c r="B138" s="247"/>
      <c r="C138" s="263"/>
      <c r="D138" s="45" t="s">
        <v>43</v>
      </c>
      <c r="E138" s="29" t="s">
        <v>44</v>
      </c>
      <c r="F138" s="30">
        <v>8.8541666666666664E-3</v>
      </c>
      <c r="G138" s="31">
        <v>4</v>
      </c>
      <c r="H138" s="32">
        <v>8.6342592592592582E-3</v>
      </c>
      <c r="I138" s="33">
        <v>4</v>
      </c>
      <c r="J138" s="30">
        <v>1.7488425925925925E-2</v>
      </c>
      <c r="K138" s="31">
        <v>4</v>
      </c>
      <c r="L138" s="34">
        <v>6.6782407407407415E-3</v>
      </c>
      <c r="M138" s="35">
        <v>4</v>
      </c>
      <c r="N138" s="36">
        <v>2.4166666666666666E-2</v>
      </c>
      <c r="O138" s="37">
        <v>4</v>
      </c>
      <c r="P138" s="34">
        <v>6.3078703703703699E-3</v>
      </c>
      <c r="Q138" s="35">
        <v>4</v>
      </c>
      <c r="R138" s="36">
        <v>3.0474537037037036E-2</v>
      </c>
      <c r="S138" s="37">
        <v>4</v>
      </c>
      <c r="T138" s="34">
        <v>1.2986111111111111E-2</v>
      </c>
      <c r="U138" s="35">
        <v>4</v>
      </c>
      <c r="V138" s="32">
        <v>8.5995370370370375E-3</v>
      </c>
      <c r="W138" s="31">
        <v>3</v>
      </c>
      <c r="X138" s="146">
        <v>3.9074074074074074E-2</v>
      </c>
      <c r="Y138" s="122">
        <v>4</v>
      </c>
      <c r="Z138" s="2"/>
    </row>
    <row r="139" spans="1:26" ht="16">
      <c r="A139" s="230"/>
      <c r="B139" s="247"/>
      <c r="C139" s="263"/>
      <c r="D139" s="29" t="s">
        <v>41</v>
      </c>
      <c r="E139" s="29" t="s">
        <v>42</v>
      </c>
      <c r="F139" s="30">
        <v>8.8541666666666664E-3</v>
      </c>
      <c r="G139" s="31">
        <v>4</v>
      </c>
      <c r="H139" s="32">
        <v>8.6342592592592582E-3</v>
      </c>
      <c r="I139" s="33">
        <v>4</v>
      </c>
      <c r="J139" s="30">
        <v>1.7488425925925925E-2</v>
      </c>
      <c r="K139" s="31">
        <v>4</v>
      </c>
      <c r="L139" s="34">
        <v>6.6782407407407415E-3</v>
      </c>
      <c r="M139" s="35">
        <v>4</v>
      </c>
      <c r="N139" s="36">
        <v>2.4166666666666666E-2</v>
      </c>
      <c r="O139" s="37">
        <v>4</v>
      </c>
      <c r="P139" s="34">
        <v>6.3078703703703699E-3</v>
      </c>
      <c r="Q139" s="35">
        <v>4</v>
      </c>
      <c r="R139" s="36">
        <v>3.0474537037037036E-2</v>
      </c>
      <c r="S139" s="37">
        <v>4</v>
      </c>
      <c r="T139" s="34">
        <v>1.2986111111111111E-2</v>
      </c>
      <c r="U139" s="35">
        <v>4</v>
      </c>
      <c r="V139" s="32">
        <v>8.5995370370370375E-3</v>
      </c>
      <c r="W139" s="31">
        <v>3</v>
      </c>
      <c r="X139" s="146">
        <v>3.9074074074074074E-2</v>
      </c>
      <c r="Y139" s="122">
        <v>4</v>
      </c>
      <c r="Z139" s="2"/>
    </row>
    <row r="140" spans="1:26" ht="17" thickBot="1">
      <c r="A140" s="230"/>
      <c r="B140" s="247"/>
      <c r="C140" s="263"/>
      <c r="D140" s="142" t="s">
        <v>105</v>
      </c>
      <c r="E140" s="142" t="s">
        <v>106</v>
      </c>
      <c r="F140" s="108">
        <v>8.8541666666666664E-3</v>
      </c>
      <c r="G140" s="109">
        <v>6</v>
      </c>
      <c r="H140" s="106">
        <v>9.4212962962962939E-3</v>
      </c>
      <c r="I140" s="138">
        <v>6</v>
      </c>
      <c r="J140" s="108">
        <v>1.8379629629629628E-2</v>
      </c>
      <c r="K140" s="109">
        <v>6</v>
      </c>
      <c r="L140" s="110">
        <v>7.4652777777777825E-3</v>
      </c>
      <c r="M140" s="139">
        <v>6</v>
      </c>
      <c r="N140" s="112">
        <v>2.584490740740741E-2</v>
      </c>
      <c r="O140" s="113">
        <v>6</v>
      </c>
      <c r="P140" s="110">
        <v>7.0486111111111131E-3</v>
      </c>
      <c r="Q140" s="139">
        <v>6</v>
      </c>
      <c r="R140" s="112">
        <v>3.2893518518518523E-2</v>
      </c>
      <c r="S140" s="113">
        <v>6</v>
      </c>
      <c r="T140" s="110">
        <v>1.4513888888888896E-2</v>
      </c>
      <c r="U140" s="113">
        <v>6</v>
      </c>
      <c r="V140" s="106">
        <v>1.0520833333333326E-2</v>
      </c>
      <c r="W140" s="109">
        <v>6</v>
      </c>
      <c r="X140" s="143">
        <v>4.341435185185185E-2</v>
      </c>
      <c r="Y140" s="144">
        <v>6</v>
      </c>
      <c r="Z140" s="2"/>
    </row>
    <row r="141" spans="1:26" ht="16">
      <c r="A141" s="230">
        <v>19</v>
      </c>
      <c r="B141" s="233">
        <v>43244</v>
      </c>
      <c r="C141" s="261" t="s">
        <v>114</v>
      </c>
      <c r="D141" s="29" t="s">
        <v>60</v>
      </c>
      <c r="E141" s="141" t="s">
        <v>61</v>
      </c>
      <c r="F141" s="77">
        <v>7.6273148148148151E-3</v>
      </c>
      <c r="G141" s="78">
        <v>1</v>
      </c>
      <c r="H141" s="79">
        <v>7.6967592592592582E-3</v>
      </c>
      <c r="I141" s="80">
        <v>2</v>
      </c>
      <c r="J141" s="77">
        <v>1.5324074074074073E-2</v>
      </c>
      <c r="K141" s="78">
        <v>2</v>
      </c>
      <c r="L141" s="82">
        <v>6.8981481481481498E-3</v>
      </c>
      <c r="M141" s="83">
        <v>2</v>
      </c>
      <c r="N141" s="84">
        <v>2.2222222222222223E-2</v>
      </c>
      <c r="O141" s="85">
        <v>1</v>
      </c>
      <c r="P141" s="82">
        <v>6.7245370370370323E-3</v>
      </c>
      <c r="Q141" s="83">
        <v>3</v>
      </c>
      <c r="R141" s="84">
        <v>2.8946759259259255E-2</v>
      </c>
      <c r="S141" s="85">
        <v>1</v>
      </c>
      <c r="T141" s="82">
        <v>1.3622685185185182E-2</v>
      </c>
      <c r="U141" s="83">
        <v>2</v>
      </c>
      <c r="V141" s="79">
        <v>8.0555555555555589E-3</v>
      </c>
      <c r="W141" s="78">
        <v>3</v>
      </c>
      <c r="X141" s="145">
        <v>3.7002314814814814E-2</v>
      </c>
      <c r="Y141" s="136">
        <v>1</v>
      </c>
    </row>
    <row r="142" spans="1:26" ht="16">
      <c r="A142" s="230"/>
      <c r="B142" s="247"/>
      <c r="C142" s="261"/>
      <c r="D142" s="29" t="s">
        <v>34</v>
      </c>
      <c r="E142" s="29" t="s">
        <v>35</v>
      </c>
      <c r="F142" s="30">
        <v>7.6273148148148151E-3</v>
      </c>
      <c r="G142" s="31">
        <v>1</v>
      </c>
      <c r="H142" s="32">
        <v>7.6157407407407415E-3</v>
      </c>
      <c r="I142" s="33">
        <v>1</v>
      </c>
      <c r="J142" s="30">
        <v>1.5243055555555557E-2</v>
      </c>
      <c r="K142" s="31">
        <v>1</v>
      </c>
      <c r="L142" s="34">
        <v>7.2800925925925863E-3</v>
      </c>
      <c r="M142" s="35">
        <v>3</v>
      </c>
      <c r="N142" s="36">
        <v>2.2523148148148143E-2</v>
      </c>
      <c r="O142" s="37">
        <v>2</v>
      </c>
      <c r="P142" s="34">
        <v>6.4351851851851931E-3</v>
      </c>
      <c r="Q142" s="35">
        <v>2</v>
      </c>
      <c r="R142" s="36">
        <v>2.8958333333333336E-2</v>
      </c>
      <c r="S142" s="37">
        <v>2</v>
      </c>
      <c r="T142" s="34">
        <v>1.3715277777777779E-2</v>
      </c>
      <c r="U142" s="35">
        <v>3</v>
      </c>
      <c r="V142" s="32">
        <v>8.0439814814814783E-3</v>
      </c>
      <c r="W142" s="31">
        <v>2</v>
      </c>
      <c r="X142" s="146">
        <v>3.7002314814814814E-2</v>
      </c>
      <c r="Y142" s="122">
        <v>1</v>
      </c>
      <c r="Z142" s="2"/>
    </row>
    <row r="143" spans="1:26" ht="16">
      <c r="A143" s="230"/>
      <c r="B143" s="247"/>
      <c r="C143" s="261"/>
      <c r="D143" s="29" t="s">
        <v>36</v>
      </c>
      <c r="E143" s="29" t="s">
        <v>37</v>
      </c>
      <c r="F143" s="30">
        <v>7.6273148148148151E-3</v>
      </c>
      <c r="G143" s="31">
        <v>1</v>
      </c>
      <c r="H143" s="32">
        <v>7.7430555555555542E-3</v>
      </c>
      <c r="I143" s="33">
        <v>3</v>
      </c>
      <c r="J143" s="30">
        <v>1.5370370370370369E-2</v>
      </c>
      <c r="K143" s="31">
        <v>3</v>
      </c>
      <c r="L143" s="34">
        <v>7.43055555555556E-3</v>
      </c>
      <c r="M143" s="35">
        <v>4</v>
      </c>
      <c r="N143" s="36">
        <v>2.2800925925925929E-2</v>
      </c>
      <c r="O143" s="37">
        <v>3</v>
      </c>
      <c r="P143" s="34">
        <v>7.3148148148148087E-3</v>
      </c>
      <c r="Q143" s="35">
        <v>5</v>
      </c>
      <c r="R143" s="36">
        <v>3.0115740740740738E-2</v>
      </c>
      <c r="S143" s="37">
        <v>4</v>
      </c>
      <c r="T143" s="34">
        <v>1.4745370370370369E-2</v>
      </c>
      <c r="U143" s="35">
        <v>5</v>
      </c>
      <c r="V143" s="32">
        <v>8.0671296296296359E-3</v>
      </c>
      <c r="W143" s="31">
        <v>4</v>
      </c>
      <c r="X143" s="146">
        <v>3.8182870370370374E-2</v>
      </c>
      <c r="Y143" s="122">
        <v>3</v>
      </c>
      <c r="Z143" s="2"/>
    </row>
    <row r="144" spans="1:26" ht="16">
      <c r="A144" s="230"/>
      <c r="B144" s="247"/>
      <c r="C144" s="261"/>
      <c r="D144" s="29" t="s">
        <v>94</v>
      </c>
      <c r="E144" s="29" t="s">
        <v>98</v>
      </c>
      <c r="F144" s="30">
        <v>8.0902777777777778E-3</v>
      </c>
      <c r="G144" s="31">
        <v>4</v>
      </c>
      <c r="H144" s="32">
        <v>8.4490740740740724E-3</v>
      </c>
      <c r="I144" s="33">
        <v>6</v>
      </c>
      <c r="J144" s="30">
        <v>1.653935185185185E-2</v>
      </c>
      <c r="K144" s="31">
        <v>5</v>
      </c>
      <c r="L144" s="34">
        <v>6.5277777777777816E-3</v>
      </c>
      <c r="M144" s="35">
        <v>1</v>
      </c>
      <c r="N144" s="36">
        <v>2.3067129629629632E-2</v>
      </c>
      <c r="O144" s="37">
        <v>4</v>
      </c>
      <c r="P144" s="34">
        <v>6.3888888888888849E-3</v>
      </c>
      <c r="Q144" s="35">
        <v>1</v>
      </c>
      <c r="R144" s="36">
        <v>2.9456018518518517E-2</v>
      </c>
      <c r="S144" s="37">
        <v>3</v>
      </c>
      <c r="T144" s="34">
        <v>1.2916666666666667E-2</v>
      </c>
      <c r="U144" s="35">
        <v>1</v>
      </c>
      <c r="V144" s="32">
        <v>8.8541666666666664E-3</v>
      </c>
      <c r="W144" s="31">
        <v>6</v>
      </c>
      <c r="X144" s="146">
        <v>3.8310185185185183E-2</v>
      </c>
      <c r="Y144" s="122">
        <v>4</v>
      </c>
      <c r="Z144" s="2"/>
    </row>
    <row r="145" spans="1:26" ht="16">
      <c r="A145" s="230"/>
      <c r="B145" s="247"/>
      <c r="C145" s="261"/>
      <c r="D145" s="29" t="s">
        <v>40</v>
      </c>
      <c r="E145" s="29" t="s">
        <v>50</v>
      </c>
      <c r="F145" s="30">
        <v>8.1365740740740738E-3</v>
      </c>
      <c r="G145" s="31">
        <v>5</v>
      </c>
      <c r="H145" s="32">
        <v>8.2986111111111142E-3</v>
      </c>
      <c r="I145" s="33">
        <v>4</v>
      </c>
      <c r="J145" s="30">
        <v>1.6435185185185188E-2</v>
      </c>
      <c r="K145" s="31">
        <v>4</v>
      </c>
      <c r="L145" s="34">
        <v>7.453703703703702E-3</v>
      </c>
      <c r="M145" s="35">
        <v>5</v>
      </c>
      <c r="N145" s="36">
        <v>2.388888888888889E-2</v>
      </c>
      <c r="O145" s="37">
        <v>5</v>
      </c>
      <c r="P145" s="34">
        <v>7.0717592592592603E-3</v>
      </c>
      <c r="Q145" s="35">
        <v>4</v>
      </c>
      <c r="R145" s="36">
        <v>3.096064814814815E-2</v>
      </c>
      <c r="S145" s="37">
        <v>5</v>
      </c>
      <c r="T145" s="34">
        <v>1.4525462962962962E-2</v>
      </c>
      <c r="U145" s="35">
        <v>4</v>
      </c>
      <c r="V145" s="32">
        <v>7.9745370370370404E-3</v>
      </c>
      <c r="W145" s="31">
        <v>1</v>
      </c>
      <c r="X145" s="146">
        <v>3.8935185185185191E-2</v>
      </c>
      <c r="Y145" s="122">
        <v>5</v>
      </c>
      <c r="Z145" s="2"/>
    </row>
    <row r="146" spans="1:26" ht="16">
      <c r="A146" s="230"/>
      <c r="B146" s="247"/>
      <c r="C146" s="261"/>
      <c r="D146" s="29" t="s">
        <v>69</v>
      </c>
      <c r="E146" s="29" t="s">
        <v>70</v>
      </c>
      <c r="F146" s="64">
        <v>8.3680555555555557E-3</v>
      </c>
      <c r="G146" s="65">
        <v>6</v>
      </c>
      <c r="H146" s="66">
        <v>8.4027777777777764E-3</v>
      </c>
      <c r="I146" s="73">
        <v>5</v>
      </c>
      <c r="J146" s="64">
        <v>1.6770833333333332E-2</v>
      </c>
      <c r="K146" s="65">
        <v>6</v>
      </c>
      <c r="L146" s="68">
        <v>9.1087962962962954E-3</v>
      </c>
      <c r="M146" s="69">
        <v>6</v>
      </c>
      <c r="N146" s="70">
        <v>2.5879629629629627E-2</v>
      </c>
      <c r="O146" s="72">
        <v>6</v>
      </c>
      <c r="P146" s="68">
        <v>8.9351851851851849E-3</v>
      </c>
      <c r="Q146" s="69">
        <v>7</v>
      </c>
      <c r="R146" s="70">
        <v>3.4814814814814812E-2</v>
      </c>
      <c r="S146" s="72">
        <v>7</v>
      </c>
      <c r="T146" s="68">
        <v>1.804398148148148E-2</v>
      </c>
      <c r="U146" s="69">
        <v>7</v>
      </c>
      <c r="V146" s="66">
        <v>8.3101851851851843E-3</v>
      </c>
      <c r="W146" s="65">
        <v>5</v>
      </c>
      <c r="X146" s="147">
        <v>4.3124999999999997E-2</v>
      </c>
      <c r="Y146" s="148">
        <v>6</v>
      </c>
      <c r="Z146" s="2"/>
    </row>
    <row r="147" spans="1:26" ht="17" thickBot="1">
      <c r="A147" s="230"/>
      <c r="B147" s="247"/>
      <c r="C147" s="261"/>
      <c r="D147" s="142" t="s">
        <v>66</v>
      </c>
      <c r="E147" s="142" t="s">
        <v>67</v>
      </c>
      <c r="F147" s="108">
        <v>8.3680555555555557E-3</v>
      </c>
      <c r="G147" s="109">
        <v>6</v>
      </c>
      <c r="H147" s="106">
        <v>8.4490740740740741E-3</v>
      </c>
      <c r="I147" s="138">
        <v>7</v>
      </c>
      <c r="J147" s="108">
        <v>1.681712962962963E-2</v>
      </c>
      <c r="K147" s="109">
        <v>7</v>
      </c>
      <c r="L147" s="110">
        <v>9.1435185185185196E-3</v>
      </c>
      <c r="M147" s="139">
        <v>7</v>
      </c>
      <c r="N147" s="112">
        <v>2.5960648148148149E-2</v>
      </c>
      <c r="O147" s="113">
        <v>7</v>
      </c>
      <c r="P147" s="110">
        <v>8.5879629629629639E-3</v>
      </c>
      <c r="Q147" s="139">
        <v>6</v>
      </c>
      <c r="R147" s="112">
        <v>3.4548611111111113E-2</v>
      </c>
      <c r="S147" s="113">
        <v>6</v>
      </c>
      <c r="T147" s="110">
        <v>1.7731481481481483E-2</v>
      </c>
      <c r="U147" s="113">
        <v>6</v>
      </c>
      <c r="V147" s="106">
        <v>8.8888888888888837E-3</v>
      </c>
      <c r="W147" s="109">
        <v>7</v>
      </c>
      <c r="X147" s="143">
        <v>4.3437499999999997E-2</v>
      </c>
      <c r="Y147" s="144">
        <v>7</v>
      </c>
      <c r="Z147" s="2"/>
    </row>
    <row r="148" spans="1:26" ht="16">
      <c r="A148" s="230">
        <v>20</v>
      </c>
      <c r="B148" s="233">
        <v>43263</v>
      </c>
      <c r="C148" s="263" t="s">
        <v>115</v>
      </c>
      <c r="D148" s="29" t="s">
        <v>60</v>
      </c>
      <c r="E148" s="141" t="s">
        <v>61</v>
      </c>
      <c r="F148" s="30">
        <v>7.8009259259259256E-3</v>
      </c>
      <c r="G148" s="31">
        <v>1</v>
      </c>
      <c r="H148" s="32">
        <v>7.7083333333333318E-3</v>
      </c>
      <c r="I148" s="33">
        <v>2</v>
      </c>
      <c r="J148" s="30">
        <v>1.5509259259259257E-2</v>
      </c>
      <c r="K148" s="31">
        <v>1</v>
      </c>
      <c r="L148" s="34">
        <v>6.7708333333333336E-3</v>
      </c>
      <c r="M148" s="35">
        <v>3</v>
      </c>
      <c r="N148" s="36">
        <v>2.2280092592592591E-2</v>
      </c>
      <c r="O148" s="37">
        <v>1</v>
      </c>
      <c r="P148" s="34">
        <v>6.1921296296296308E-3</v>
      </c>
      <c r="Q148" s="35">
        <v>1</v>
      </c>
      <c r="R148" s="36">
        <v>2.8472222222222222E-2</v>
      </c>
      <c r="S148" s="37">
        <v>1</v>
      </c>
      <c r="T148" s="34">
        <v>1.2962962962962964E-2</v>
      </c>
      <c r="U148" s="37">
        <v>2</v>
      </c>
      <c r="V148" s="32">
        <v>8.2060185185185187E-3</v>
      </c>
      <c r="W148" s="31">
        <v>6</v>
      </c>
      <c r="X148" s="146">
        <v>3.667824074074074E-2</v>
      </c>
      <c r="Y148" s="39">
        <v>1</v>
      </c>
    </row>
    <row r="149" spans="1:26" ht="16">
      <c r="A149" s="230"/>
      <c r="B149" s="247"/>
      <c r="C149" s="263"/>
      <c r="D149" s="149" t="s">
        <v>41</v>
      </c>
      <c r="E149" s="149" t="s">
        <v>42</v>
      </c>
      <c r="F149" s="30">
        <v>8.0439814814814818E-3</v>
      </c>
      <c r="G149" s="31">
        <v>5</v>
      </c>
      <c r="H149" s="32">
        <v>7.8935185185185185E-3</v>
      </c>
      <c r="I149" s="33">
        <v>4</v>
      </c>
      <c r="J149" s="30">
        <v>1.59375E-2</v>
      </c>
      <c r="K149" s="31">
        <v>4</v>
      </c>
      <c r="L149" s="34">
        <v>6.6319444444444438E-3</v>
      </c>
      <c r="M149" s="35">
        <v>1</v>
      </c>
      <c r="N149" s="36">
        <v>2.2569444444444444E-2</v>
      </c>
      <c r="O149" s="37">
        <v>2</v>
      </c>
      <c r="P149" s="34">
        <v>6.5277777777777782E-3</v>
      </c>
      <c r="Q149" s="35">
        <v>3</v>
      </c>
      <c r="R149" s="36">
        <v>2.9097222222222222E-2</v>
      </c>
      <c r="S149" s="37">
        <v>2</v>
      </c>
      <c r="T149" s="34">
        <v>1.3159722222222222E-2</v>
      </c>
      <c r="U149" s="37">
        <v>3</v>
      </c>
      <c r="V149" s="32">
        <v>8.0208333333333347E-3</v>
      </c>
      <c r="W149" s="31">
        <v>4</v>
      </c>
      <c r="X149" s="146">
        <v>3.7118055555555557E-2</v>
      </c>
      <c r="Y149" s="39">
        <v>2</v>
      </c>
      <c r="Z149" s="2"/>
    </row>
    <row r="150" spans="1:26" ht="16">
      <c r="A150" s="230"/>
      <c r="B150" s="247"/>
      <c r="C150" s="263"/>
      <c r="D150" s="29" t="s">
        <v>62</v>
      </c>
      <c r="E150" s="149" t="s">
        <v>63</v>
      </c>
      <c r="F150" s="30">
        <v>7.8009259259259256E-3</v>
      </c>
      <c r="G150" s="31">
        <v>1</v>
      </c>
      <c r="H150" s="32">
        <v>7.7083333333333318E-3</v>
      </c>
      <c r="I150" s="33">
        <v>2</v>
      </c>
      <c r="J150" s="30">
        <v>1.5509259259259257E-2</v>
      </c>
      <c r="K150" s="31">
        <v>1</v>
      </c>
      <c r="L150" s="34">
        <v>7.4189814814814813E-3</v>
      </c>
      <c r="M150" s="35">
        <v>5</v>
      </c>
      <c r="N150" s="36">
        <v>2.2928240740740739E-2</v>
      </c>
      <c r="O150" s="37">
        <v>3</v>
      </c>
      <c r="P150" s="34">
        <v>7.2453703703703742E-3</v>
      </c>
      <c r="Q150" s="35">
        <v>6</v>
      </c>
      <c r="R150" s="36">
        <v>3.0173611111111113E-2</v>
      </c>
      <c r="S150" s="37">
        <v>4</v>
      </c>
      <c r="T150" s="34">
        <v>1.4664351851851855E-2</v>
      </c>
      <c r="U150" s="37">
        <v>6</v>
      </c>
      <c r="V150" s="32">
        <v>7.5925925925925918E-3</v>
      </c>
      <c r="W150" s="31">
        <v>1</v>
      </c>
      <c r="X150" s="146">
        <v>3.7766203703703705E-2</v>
      </c>
      <c r="Y150" s="39">
        <v>3</v>
      </c>
      <c r="Z150" s="2"/>
    </row>
    <row r="151" spans="1:26" ht="16">
      <c r="A151" s="230"/>
      <c r="B151" s="247"/>
      <c r="C151" s="263"/>
      <c r="D151" s="45" t="s">
        <v>43</v>
      </c>
      <c r="E151" s="149" t="s">
        <v>44</v>
      </c>
      <c r="F151" s="30">
        <v>8.4143518518518517E-3</v>
      </c>
      <c r="G151" s="31">
        <v>7</v>
      </c>
      <c r="H151" s="32">
        <v>7.9629629629629616E-3</v>
      </c>
      <c r="I151" s="33">
        <v>5</v>
      </c>
      <c r="J151" s="30">
        <v>1.6377314814814813E-2</v>
      </c>
      <c r="K151" s="31">
        <v>6</v>
      </c>
      <c r="L151" s="34">
        <v>6.6319444444444438E-3</v>
      </c>
      <c r="M151" s="35">
        <v>1</v>
      </c>
      <c r="N151" s="36">
        <v>2.3009259259259257E-2</v>
      </c>
      <c r="O151" s="37">
        <v>4</v>
      </c>
      <c r="P151" s="34">
        <v>6.2152777777777814E-3</v>
      </c>
      <c r="Q151" s="35">
        <v>2</v>
      </c>
      <c r="R151" s="36">
        <v>2.9224537037037038E-2</v>
      </c>
      <c r="S151" s="37">
        <v>3</v>
      </c>
      <c r="T151" s="34">
        <v>1.2847222222222225E-2</v>
      </c>
      <c r="U151" s="37">
        <v>1</v>
      </c>
      <c r="V151" s="32">
        <v>8.5416666666666662E-3</v>
      </c>
      <c r="W151" s="31">
        <v>9</v>
      </c>
      <c r="X151" s="146">
        <v>3.7766203703703705E-2</v>
      </c>
      <c r="Y151" s="39">
        <v>3</v>
      </c>
      <c r="Z151" s="2"/>
    </row>
    <row r="152" spans="1:26" ht="16">
      <c r="A152" s="230"/>
      <c r="B152" s="247"/>
      <c r="C152" s="263"/>
      <c r="D152" s="149" t="s">
        <v>116</v>
      </c>
      <c r="E152" s="149" t="s">
        <v>117</v>
      </c>
      <c r="F152" s="30">
        <v>7.8356481481481489E-3</v>
      </c>
      <c r="G152" s="31">
        <v>4</v>
      </c>
      <c r="H152" s="32">
        <v>7.6736111111111085E-3</v>
      </c>
      <c r="I152" s="33">
        <v>1</v>
      </c>
      <c r="J152" s="30">
        <v>1.5509259259259257E-2</v>
      </c>
      <c r="K152" s="31">
        <v>1</v>
      </c>
      <c r="L152" s="34">
        <v>7.6504629629629665E-3</v>
      </c>
      <c r="M152" s="35">
        <v>7</v>
      </c>
      <c r="N152" s="36">
        <v>2.3159722222222224E-2</v>
      </c>
      <c r="O152" s="37">
        <v>5</v>
      </c>
      <c r="P152" s="34">
        <v>7.6157407407407424E-3</v>
      </c>
      <c r="Q152" s="35">
        <v>8</v>
      </c>
      <c r="R152" s="36">
        <v>3.0775462962962966E-2</v>
      </c>
      <c r="S152" s="37">
        <v>6</v>
      </c>
      <c r="T152" s="34">
        <v>1.5266203703703709E-2</v>
      </c>
      <c r="U152" s="37">
        <v>7</v>
      </c>
      <c r="V152" s="32">
        <v>7.719907407407401E-3</v>
      </c>
      <c r="W152" s="31">
        <v>2</v>
      </c>
      <c r="X152" s="146">
        <v>3.8495370370370367E-2</v>
      </c>
      <c r="Y152" s="39">
        <v>5</v>
      </c>
      <c r="Z152" s="2"/>
    </row>
    <row r="153" spans="1:26" ht="16">
      <c r="A153" s="230"/>
      <c r="B153" s="247"/>
      <c r="C153" s="263"/>
      <c r="D153" s="29" t="s">
        <v>40</v>
      </c>
      <c r="E153" s="149" t="s">
        <v>50</v>
      </c>
      <c r="F153" s="30">
        <v>8.113425925925925E-3</v>
      </c>
      <c r="G153" s="31">
        <v>6</v>
      </c>
      <c r="H153" s="32">
        <v>8.0439814814814836E-3</v>
      </c>
      <c r="I153" s="33">
        <v>6</v>
      </c>
      <c r="J153" s="30">
        <v>1.6157407407407409E-2</v>
      </c>
      <c r="K153" s="31">
        <v>5</v>
      </c>
      <c r="L153" s="34">
        <v>7.4189814814814847E-3</v>
      </c>
      <c r="M153" s="35">
        <v>6</v>
      </c>
      <c r="N153" s="36">
        <v>2.3576388888888893E-2</v>
      </c>
      <c r="O153" s="37">
        <v>6</v>
      </c>
      <c r="P153" s="34">
        <v>7.1527777777777753E-3</v>
      </c>
      <c r="Q153" s="35">
        <v>5</v>
      </c>
      <c r="R153" s="36">
        <v>3.0729166666666669E-2</v>
      </c>
      <c r="S153" s="37">
        <v>5</v>
      </c>
      <c r="T153" s="34">
        <v>1.457175925925926E-2</v>
      </c>
      <c r="U153" s="37">
        <v>5</v>
      </c>
      <c r="V153" s="32">
        <v>8.1481481481481474E-3</v>
      </c>
      <c r="W153" s="31">
        <v>5</v>
      </c>
      <c r="X153" s="146">
        <v>3.8877314814814816E-2</v>
      </c>
      <c r="Y153" s="39">
        <v>6</v>
      </c>
      <c r="Z153" s="2"/>
    </row>
    <row r="154" spans="1:26" ht="16">
      <c r="A154" s="230"/>
      <c r="B154" s="247"/>
      <c r="C154" s="263"/>
      <c r="D154" s="29" t="s">
        <v>99</v>
      </c>
      <c r="E154" s="149" t="s">
        <v>100</v>
      </c>
      <c r="F154" s="30">
        <v>7.8240740740740753E-3</v>
      </c>
      <c r="G154" s="31">
        <v>3</v>
      </c>
      <c r="H154" s="32">
        <v>8.553240740740738E-3</v>
      </c>
      <c r="I154" s="33">
        <v>9</v>
      </c>
      <c r="J154" s="30">
        <v>1.6377314814814813E-2</v>
      </c>
      <c r="K154" s="31">
        <v>6</v>
      </c>
      <c r="L154" s="34">
        <v>7.7777777777777758E-3</v>
      </c>
      <c r="M154" s="35">
        <v>8</v>
      </c>
      <c r="N154" s="36">
        <v>2.4155092592592589E-2</v>
      </c>
      <c r="O154" s="37">
        <v>7</v>
      </c>
      <c r="P154" s="34">
        <v>7.6504629629629631E-3</v>
      </c>
      <c r="Q154" s="35">
        <v>9</v>
      </c>
      <c r="R154" s="36">
        <v>3.1805555555555552E-2</v>
      </c>
      <c r="S154" s="37">
        <v>7</v>
      </c>
      <c r="T154" s="34">
        <v>1.5428240740740739E-2</v>
      </c>
      <c r="U154" s="37">
        <v>9</v>
      </c>
      <c r="V154" s="32">
        <v>8.2754629629629706E-3</v>
      </c>
      <c r="W154" s="31">
        <v>7</v>
      </c>
      <c r="X154" s="146">
        <v>4.0081018518518523E-2</v>
      </c>
      <c r="Y154" s="39">
        <v>7</v>
      </c>
      <c r="Z154" s="2"/>
    </row>
    <row r="155" spans="1:26" ht="16">
      <c r="A155" s="230"/>
      <c r="B155" s="247"/>
      <c r="C155" s="263"/>
      <c r="D155" s="29" t="s">
        <v>66</v>
      </c>
      <c r="E155" s="149" t="s">
        <v>67</v>
      </c>
      <c r="F155" s="30">
        <v>8.4143518518518517E-3</v>
      </c>
      <c r="G155" s="31">
        <v>7</v>
      </c>
      <c r="H155" s="32">
        <v>8.2523148148148148E-3</v>
      </c>
      <c r="I155" s="33">
        <v>8</v>
      </c>
      <c r="J155" s="30">
        <v>1.6666666666666666E-2</v>
      </c>
      <c r="K155" s="31">
        <v>9</v>
      </c>
      <c r="L155" s="34">
        <v>7.9282407407407426E-3</v>
      </c>
      <c r="M155" s="35">
        <v>9</v>
      </c>
      <c r="N155" s="36">
        <v>2.4594907407407409E-2</v>
      </c>
      <c r="O155" s="37">
        <v>8</v>
      </c>
      <c r="P155" s="34">
        <v>7.37268518518518E-3</v>
      </c>
      <c r="Q155" s="35">
        <v>7</v>
      </c>
      <c r="R155" s="36">
        <v>3.1967592592592589E-2</v>
      </c>
      <c r="S155" s="37">
        <v>8</v>
      </c>
      <c r="T155" s="34">
        <v>1.5300925925925923E-2</v>
      </c>
      <c r="U155" s="37">
        <v>8</v>
      </c>
      <c r="V155" s="32">
        <v>8.3912037037037063E-3</v>
      </c>
      <c r="W155" s="31">
        <v>8</v>
      </c>
      <c r="X155" s="146">
        <v>4.0358796296296295E-2</v>
      </c>
      <c r="Y155" s="39">
        <v>8</v>
      </c>
      <c r="Z155" s="2"/>
    </row>
    <row r="156" spans="1:26" ht="16">
      <c r="A156" s="230"/>
      <c r="B156" s="247"/>
      <c r="C156" s="263"/>
      <c r="D156" s="149" t="s">
        <v>69</v>
      </c>
      <c r="E156" s="29" t="s">
        <v>70</v>
      </c>
      <c r="F156" s="30">
        <v>8.4143518518518517E-3</v>
      </c>
      <c r="G156" s="31">
        <v>7</v>
      </c>
      <c r="H156" s="32">
        <v>8.113425925925925E-3</v>
      </c>
      <c r="I156" s="33">
        <v>7</v>
      </c>
      <c r="J156" s="30">
        <v>1.6527777777777777E-2</v>
      </c>
      <c r="K156" s="31">
        <v>8</v>
      </c>
      <c r="L156" s="34">
        <v>8.5185185185185225E-3</v>
      </c>
      <c r="M156" s="35">
        <v>10</v>
      </c>
      <c r="N156" s="36">
        <v>2.5046296296296299E-2</v>
      </c>
      <c r="O156" s="37">
        <v>10</v>
      </c>
      <c r="P156" s="34">
        <v>7.8124999999999965E-3</v>
      </c>
      <c r="Q156" s="35">
        <v>10</v>
      </c>
      <c r="R156" s="36">
        <v>3.2858796296296296E-2</v>
      </c>
      <c r="S156" s="37">
        <v>10</v>
      </c>
      <c r="T156" s="34">
        <v>1.6331018518518519E-2</v>
      </c>
      <c r="U156" s="37">
        <v>10</v>
      </c>
      <c r="V156" s="32">
        <v>7.8356481481481471E-3</v>
      </c>
      <c r="W156" s="31">
        <v>3</v>
      </c>
      <c r="X156" s="146">
        <v>4.0694444444444443E-2</v>
      </c>
      <c r="Y156" s="39">
        <v>9</v>
      </c>
      <c r="Z156" s="2"/>
    </row>
    <row r="157" spans="1:26" ht="16">
      <c r="A157" s="230"/>
      <c r="B157" s="247"/>
      <c r="C157" s="263"/>
      <c r="D157" s="92" t="s">
        <v>79</v>
      </c>
      <c r="E157" s="92" t="s">
        <v>80</v>
      </c>
      <c r="F157" s="30">
        <v>8.6805555555555559E-3</v>
      </c>
      <c r="G157" s="31">
        <v>11</v>
      </c>
      <c r="H157" s="32">
        <v>9.0393518518518505E-3</v>
      </c>
      <c r="I157" s="33">
        <v>11</v>
      </c>
      <c r="J157" s="30">
        <v>1.7719907407407406E-2</v>
      </c>
      <c r="K157" s="31">
        <v>11</v>
      </c>
      <c r="L157" s="34">
        <v>7.2453703703703742E-3</v>
      </c>
      <c r="M157" s="35">
        <v>4</v>
      </c>
      <c r="N157" s="36">
        <v>2.4965277777777781E-2</v>
      </c>
      <c r="O157" s="37">
        <v>9</v>
      </c>
      <c r="P157" s="34">
        <v>7.1412037037036982E-3</v>
      </c>
      <c r="Q157" s="35">
        <v>4</v>
      </c>
      <c r="R157" s="36">
        <v>3.2106481481481479E-2</v>
      </c>
      <c r="S157" s="37">
        <v>9</v>
      </c>
      <c r="T157" s="34">
        <v>1.4386574074074072E-2</v>
      </c>
      <c r="U157" s="37">
        <v>4</v>
      </c>
      <c r="V157" s="32">
        <v>9.7685185185185167E-3</v>
      </c>
      <c r="W157" s="31">
        <v>11</v>
      </c>
      <c r="X157" s="146">
        <v>4.1874999999999996E-2</v>
      </c>
      <c r="Y157" s="39">
        <v>10</v>
      </c>
      <c r="Z157" s="2"/>
    </row>
    <row r="158" spans="1:26" ht="17" thickBot="1">
      <c r="A158" s="230"/>
      <c r="B158" s="247"/>
      <c r="C158" s="264"/>
      <c r="D158" s="150" t="s">
        <v>53</v>
      </c>
      <c r="E158" s="150" t="s">
        <v>52</v>
      </c>
      <c r="F158" s="108">
        <v>8.5300925925925926E-3</v>
      </c>
      <c r="G158" s="109">
        <v>10</v>
      </c>
      <c r="H158" s="106">
        <v>8.7152777777777767E-3</v>
      </c>
      <c r="I158" s="138">
        <v>10</v>
      </c>
      <c r="J158" s="108">
        <v>1.7245370370370369E-2</v>
      </c>
      <c r="K158" s="109">
        <v>10</v>
      </c>
      <c r="L158" s="110">
        <v>9.2013888888888944E-3</v>
      </c>
      <c r="M158" s="139">
        <v>11</v>
      </c>
      <c r="N158" s="112">
        <v>2.6446759259259264E-2</v>
      </c>
      <c r="O158" s="113">
        <v>11</v>
      </c>
      <c r="P158" s="110">
        <v>8.6574074074074019E-3</v>
      </c>
      <c r="Q158" s="139">
        <v>11</v>
      </c>
      <c r="R158" s="112">
        <v>3.5104166666666665E-2</v>
      </c>
      <c r="S158" s="113">
        <v>11</v>
      </c>
      <c r="T158" s="110">
        <v>1.7858796296296296E-2</v>
      </c>
      <c r="U158" s="113">
        <v>11</v>
      </c>
      <c r="V158" s="106">
        <v>8.5648148148148168E-3</v>
      </c>
      <c r="W158" s="109">
        <v>10</v>
      </c>
      <c r="X158" s="143">
        <v>4.3668981481481482E-2</v>
      </c>
      <c r="Y158" s="144">
        <v>11</v>
      </c>
      <c r="Z158" s="2"/>
    </row>
    <row r="159" spans="1:26" ht="16">
      <c r="A159" s="230">
        <v>21</v>
      </c>
      <c r="B159" s="233">
        <v>43272</v>
      </c>
      <c r="C159" s="257" t="s">
        <v>118</v>
      </c>
      <c r="D159" s="29" t="s">
        <v>60</v>
      </c>
      <c r="E159" s="151" t="s">
        <v>61</v>
      </c>
      <c r="F159" s="152">
        <v>7.7777777777777767E-3</v>
      </c>
      <c r="G159" s="153">
        <v>1</v>
      </c>
      <c r="H159" s="154">
        <v>7.6273148148148168E-3</v>
      </c>
      <c r="I159" s="155">
        <v>2</v>
      </c>
      <c r="J159" s="152">
        <v>1.5405092592592593E-2</v>
      </c>
      <c r="K159" s="153">
        <v>2</v>
      </c>
      <c r="L159" s="156">
        <v>6.7013888888888869E-3</v>
      </c>
      <c r="M159" s="157">
        <v>3</v>
      </c>
      <c r="N159" s="158">
        <v>2.210648148148148E-2</v>
      </c>
      <c r="O159" s="159">
        <v>1</v>
      </c>
      <c r="P159" s="156">
        <v>6.3078703703703665E-3</v>
      </c>
      <c r="Q159" s="157">
        <v>3</v>
      </c>
      <c r="R159" s="158">
        <v>2.8414351851851847E-2</v>
      </c>
      <c r="S159" s="159">
        <v>1</v>
      </c>
      <c r="T159" s="156">
        <v>1.3009259259259253E-2</v>
      </c>
      <c r="U159" s="159">
        <v>3</v>
      </c>
      <c r="V159" s="154">
        <v>8.0439814814814888E-3</v>
      </c>
      <c r="W159" s="153">
        <v>2</v>
      </c>
      <c r="X159" s="160">
        <v>3.6458333333333336E-2</v>
      </c>
      <c r="Y159" s="161">
        <v>1</v>
      </c>
    </row>
    <row r="160" spans="1:26" ht="16">
      <c r="A160" s="230"/>
      <c r="B160" s="247"/>
      <c r="C160" s="258"/>
      <c r="D160" s="29" t="s">
        <v>40</v>
      </c>
      <c r="E160" s="29" t="s">
        <v>50</v>
      </c>
      <c r="F160" s="30">
        <v>8.0555555555555554E-3</v>
      </c>
      <c r="G160" s="31">
        <v>4</v>
      </c>
      <c r="H160" s="32">
        <v>7.7777777777777793E-3</v>
      </c>
      <c r="I160" s="33">
        <v>3</v>
      </c>
      <c r="J160" s="30">
        <v>1.5833333333333335E-2</v>
      </c>
      <c r="K160" s="31">
        <v>4</v>
      </c>
      <c r="L160" s="34">
        <v>6.9791666666666648E-3</v>
      </c>
      <c r="M160" s="35">
        <v>6</v>
      </c>
      <c r="N160" s="36">
        <v>2.2812499999999999E-2</v>
      </c>
      <c r="O160" s="37">
        <v>4</v>
      </c>
      <c r="P160" s="34">
        <v>6.4351851851851861E-3</v>
      </c>
      <c r="Q160" s="35">
        <v>4</v>
      </c>
      <c r="R160" s="36">
        <v>2.9247685185185186E-2</v>
      </c>
      <c r="S160" s="37">
        <v>5</v>
      </c>
      <c r="T160" s="34">
        <v>1.3414351851851851E-2</v>
      </c>
      <c r="U160" s="37">
        <v>4</v>
      </c>
      <c r="V160" s="32">
        <v>7.7430555555555551E-3</v>
      </c>
      <c r="W160" s="31">
        <v>1</v>
      </c>
      <c r="X160" s="146">
        <v>3.6990740740740741E-2</v>
      </c>
      <c r="Y160" s="39">
        <v>2</v>
      </c>
      <c r="Z160" s="2"/>
    </row>
    <row r="161" spans="1:26" ht="16">
      <c r="A161" s="230"/>
      <c r="B161" s="247"/>
      <c r="C161" s="258"/>
      <c r="D161" s="29" t="s">
        <v>36</v>
      </c>
      <c r="E161" s="29" t="s">
        <v>37</v>
      </c>
      <c r="F161" s="30">
        <v>7.7777777777777767E-3</v>
      </c>
      <c r="G161" s="31">
        <v>1</v>
      </c>
      <c r="H161" s="32">
        <v>7.6157407407407432E-3</v>
      </c>
      <c r="I161" s="33">
        <v>1</v>
      </c>
      <c r="J161" s="30">
        <v>1.539351851851852E-2</v>
      </c>
      <c r="K161" s="31">
        <v>1</v>
      </c>
      <c r="L161" s="34">
        <v>6.8518518518518503E-3</v>
      </c>
      <c r="M161" s="35">
        <v>4</v>
      </c>
      <c r="N161" s="36">
        <v>2.224537037037037E-2</v>
      </c>
      <c r="O161" s="37">
        <v>2</v>
      </c>
      <c r="P161" s="34">
        <v>6.8055555555555577E-3</v>
      </c>
      <c r="Q161" s="35">
        <v>6</v>
      </c>
      <c r="R161" s="36">
        <v>2.9050925925925928E-2</v>
      </c>
      <c r="S161" s="37">
        <v>2</v>
      </c>
      <c r="T161" s="34">
        <v>1.3657407407407408E-2</v>
      </c>
      <c r="U161" s="37">
        <v>6</v>
      </c>
      <c r="V161" s="32">
        <v>8.4027777777777764E-3</v>
      </c>
      <c r="W161" s="31">
        <v>3</v>
      </c>
      <c r="X161" s="146">
        <v>3.7453703703703704E-2</v>
      </c>
      <c r="Y161" s="39">
        <v>3</v>
      </c>
      <c r="Z161" s="2"/>
    </row>
    <row r="162" spans="1:26" ht="16">
      <c r="A162" s="230"/>
      <c r="B162" s="247"/>
      <c r="C162" s="258"/>
      <c r="D162" s="29" t="s">
        <v>41</v>
      </c>
      <c r="E162" s="29" t="s">
        <v>42</v>
      </c>
      <c r="F162" s="30">
        <v>8.0092592592592594E-3</v>
      </c>
      <c r="G162" s="31">
        <v>3</v>
      </c>
      <c r="H162" s="32">
        <v>7.7893518518518511E-3</v>
      </c>
      <c r="I162" s="33">
        <v>4</v>
      </c>
      <c r="J162" s="30">
        <v>1.579861111111111E-2</v>
      </c>
      <c r="K162" s="31">
        <v>3</v>
      </c>
      <c r="L162" s="34">
        <v>6.8981481481481498E-3</v>
      </c>
      <c r="M162" s="35">
        <v>5</v>
      </c>
      <c r="N162" s="36">
        <v>2.269675925925926E-2</v>
      </c>
      <c r="O162" s="37">
        <v>3</v>
      </c>
      <c r="P162" s="34">
        <v>6.5162037037037046E-3</v>
      </c>
      <c r="Q162" s="35">
        <v>5</v>
      </c>
      <c r="R162" s="36">
        <v>2.9212962962962965E-2</v>
      </c>
      <c r="S162" s="37">
        <v>4</v>
      </c>
      <c r="T162" s="34">
        <v>1.3414351851851854E-2</v>
      </c>
      <c r="U162" s="37">
        <v>5</v>
      </c>
      <c r="V162" s="32">
        <v>8.4953703703703649E-3</v>
      </c>
      <c r="W162" s="31">
        <v>4</v>
      </c>
      <c r="X162" s="146">
        <v>3.770833333333333E-2</v>
      </c>
      <c r="Y162" s="39">
        <v>4</v>
      </c>
      <c r="Z162" s="2"/>
    </row>
    <row r="163" spans="1:26" ht="16">
      <c r="A163" s="230"/>
      <c r="B163" s="247"/>
      <c r="C163" s="258"/>
      <c r="D163" s="45" t="s">
        <v>43</v>
      </c>
      <c r="E163" s="29" t="s">
        <v>44</v>
      </c>
      <c r="F163" s="30">
        <v>8.2060185185185187E-3</v>
      </c>
      <c r="G163" s="31">
        <v>5</v>
      </c>
      <c r="H163" s="32">
        <v>8.1828703703703716E-3</v>
      </c>
      <c r="I163" s="33">
        <v>5</v>
      </c>
      <c r="J163" s="30">
        <v>1.638888888888889E-2</v>
      </c>
      <c r="K163" s="31">
        <v>5</v>
      </c>
      <c r="L163" s="34">
        <v>6.6435185185185139E-3</v>
      </c>
      <c r="M163" s="35">
        <v>2</v>
      </c>
      <c r="N163" s="36">
        <v>2.3032407407407404E-2</v>
      </c>
      <c r="O163" s="37">
        <v>5</v>
      </c>
      <c r="P163" s="34">
        <v>6.1689814814814836E-3</v>
      </c>
      <c r="Q163" s="35">
        <v>2</v>
      </c>
      <c r="R163" s="36">
        <v>2.9201388888888888E-2</v>
      </c>
      <c r="S163" s="37">
        <v>3</v>
      </c>
      <c r="T163" s="34">
        <v>1.2812499999999998E-2</v>
      </c>
      <c r="U163" s="37">
        <v>2</v>
      </c>
      <c r="V163" s="32">
        <v>8.7847222222222285E-3</v>
      </c>
      <c r="W163" s="31">
        <v>6</v>
      </c>
      <c r="X163" s="146">
        <v>3.7986111111111116E-2</v>
      </c>
      <c r="Y163" s="39">
        <v>5</v>
      </c>
      <c r="Z163" s="2"/>
    </row>
    <row r="164" spans="1:26" ht="16">
      <c r="A164" s="230"/>
      <c r="B164" s="247"/>
      <c r="C164" s="258"/>
      <c r="D164" s="29" t="s">
        <v>94</v>
      </c>
      <c r="E164" s="29" t="s">
        <v>98</v>
      </c>
      <c r="F164" s="30">
        <v>8.2638888888888883E-3</v>
      </c>
      <c r="G164" s="31">
        <v>6</v>
      </c>
      <c r="H164" s="32">
        <v>8.6921296296296312E-3</v>
      </c>
      <c r="I164" s="33">
        <v>7</v>
      </c>
      <c r="J164" s="30">
        <v>1.695601851851852E-2</v>
      </c>
      <c r="K164" s="31">
        <v>7</v>
      </c>
      <c r="L164" s="34">
        <v>6.3657407407407413E-3</v>
      </c>
      <c r="M164" s="35">
        <v>1</v>
      </c>
      <c r="N164" s="36">
        <v>2.3321759259259261E-2</v>
      </c>
      <c r="O164" s="37">
        <v>6</v>
      </c>
      <c r="P164" s="34">
        <v>6.0879629629629617E-3</v>
      </c>
      <c r="Q164" s="35">
        <v>1</v>
      </c>
      <c r="R164" s="36">
        <v>2.9409722222222223E-2</v>
      </c>
      <c r="S164" s="37">
        <v>6</v>
      </c>
      <c r="T164" s="34">
        <v>1.2453703703703703E-2</v>
      </c>
      <c r="U164" s="37">
        <v>1</v>
      </c>
      <c r="V164" s="32">
        <v>9.8958333333333363E-3</v>
      </c>
      <c r="W164" s="31">
        <v>7</v>
      </c>
      <c r="X164" s="146">
        <v>3.9305555555555559E-2</v>
      </c>
      <c r="Y164" s="39">
        <v>6</v>
      </c>
      <c r="Z164" s="2"/>
    </row>
    <row r="165" spans="1:26" ht="16">
      <c r="A165" s="230"/>
      <c r="B165" s="247"/>
      <c r="C165" s="258"/>
      <c r="D165" s="29" t="s">
        <v>66</v>
      </c>
      <c r="E165" s="29" t="s">
        <v>67</v>
      </c>
      <c r="F165" s="30">
        <v>8.4490740740740741E-3</v>
      </c>
      <c r="G165" s="31">
        <v>7</v>
      </c>
      <c r="H165" s="32">
        <v>8.3796296296296292E-3</v>
      </c>
      <c r="I165" s="33">
        <v>6</v>
      </c>
      <c r="J165" s="30">
        <v>1.6828703703703703E-2</v>
      </c>
      <c r="K165" s="31">
        <v>6</v>
      </c>
      <c r="L165" s="34">
        <v>8.2291666666666693E-3</v>
      </c>
      <c r="M165" s="35">
        <v>7</v>
      </c>
      <c r="N165" s="36">
        <v>2.5057870370370373E-2</v>
      </c>
      <c r="O165" s="37">
        <v>7</v>
      </c>
      <c r="P165" s="34">
        <v>7.881944444444438E-3</v>
      </c>
      <c r="Q165" s="35">
        <v>7</v>
      </c>
      <c r="R165" s="36">
        <v>3.2939814814814811E-2</v>
      </c>
      <c r="S165" s="37">
        <v>7</v>
      </c>
      <c r="T165" s="34">
        <v>1.6111111111111107E-2</v>
      </c>
      <c r="U165" s="37">
        <v>7</v>
      </c>
      <c r="V165" s="32">
        <v>8.5995370370370444E-3</v>
      </c>
      <c r="W165" s="31">
        <v>5</v>
      </c>
      <c r="X165" s="146">
        <v>4.1539351851851855E-2</v>
      </c>
      <c r="Y165" s="39">
        <v>7</v>
      </c>
      <c r="Z165" s="2"/>
    </row>
    <row r="166" spans="1:26" ht="17" thickBot="1">
      <c r="A166" s="230"/>
      <c r="B166" s="247"/>
      <c r="C166" s="259"/>
      <c r="D166" s="142" t="s">
        <v>45</v>
      </c>
      <c r="E166" s="142" t="s">
        <v>46</v>
      </c>
      <c r="F166" s="108">
        <v>9.432870370370371E-3</v>
      </c>
      <c r="G166" s="109">
        <v>8</v>
      </c>
      <c r="H166" s="106">
        <v>9.8842592592592576E-3</v>
      </c>
      <c r="I166" s="138">
        <v>8</v>
      </c>
      <c r="J166" s="108">
        <v>1.9317129629629629E-2</v>
      </c>
      <c r="K166" s="109">
        <v>8</v>
      </c>
      <c r="L166" s="110">
        <v>9.3518518518518508E-3</v>
      </c>
      <c r="M166" s="139">
        <v>8</v>
      </c>
      <c r="N166" s="112">
        <v>2.8668981481481479E-2</v>
      </c>
      <c r="O166" s="113">
        <v>8</v>
      </c>
      <c r="P166" s="110">
        <v>9.6759259259259316E-3</v>
      </c>
      <c r="Q166" s="139">
        <v>8</v>
      </c>
      <c r="R166" s="112">
        <v>3.8344907407407411E-2</v>
      </c>
      <c r="S166" s="113">
        <v>8</v>
      </c>
      <c r="T166" s="110">
        <v>1.9027777777777782E-2</v>
      </c>
      <c r="U166" s="113">
        <v>8</v>
      </c>
      <c r="V166" s="106" t="s">
        <v>56</v>
      </c>
      <c r="W166" s="109">
        <v>8</v>
      </c>
      <c r="X166" s="143" t="s">
        <v>56</v>
      </c>
      <c r="Y166" s="144">
        <v>8</v>
      </c>
      <c r="Z166" s="2"/>
    </row>
    <row r="167" spans="1:26" ht="16">
      <c r="A167" s="230">
        <v>22</v>
      </c>
      <c r="B167" s="233">
        <v>43300</v>
      </c>
      <c r="C167" s="260" t="s">
        <v>119</v>
      </c>
      <c r="D167" s="151" t="s">
        <v>41</v>
      </c>
      <c r="E167" s="151" t="s">
        <v>42</v>
      </c>
      <c r="F167" s="152">
        <v>7.743055555555556E-3</v>
      </c>
      <c r="G167" s="153">
        <v>1</v>
      </c>
      <c r="H167" s="154">
        <v>7.8472222222222207E-3</v>
      </c>
      <c r="I167" s="155">
        <v>3</v>
      </c>
      <c r="J167" s="152">
        <v>1.5590277777777778E-2</v>
      </c>
      <c r="K167" s="153">
        <v>3</v>
      </c>
      <c r="L167" s="156">
        <v>6.6782407407407433E-3</v>
      </c>
      <c r="M167" s="157">
        <v>3</v>
      </c>
      <c r="N167" s="158">
        <v>2.2268518518518521E-2</v>
      </c>
      <c r="O167" s="159">
        <v>1</v>
      </c>
      <c r="P167" s="156">
        <v>6.5162037037037046E-3</v>
      </c>
      <c r="Q167" s="157">
        <v>3</v>
      </c>
      <c r="R167" s="158">
        <v>2.8784722222222225E-2</v>
      </c>
      <c r="S167" s="159">
        <v>2</v>
      </c>
      <c r="T167" s="156">
        <v>1.3194444444444448E-2</v>
      </c>
      <c r="U167" s="157">
        <v>3</v>
      </c>
      <c r="V167" s="154">
        <v>7.9513888888888828E-3</v>
      </c>
      <c r="W167" s="153">
        <v>2</v>
      </c>
      <c r="X167" s="160">
        <v>3.6736111111111108E-2</v>
      </c>
      <c r="Y167" s="162">
        <v>1</v>
      </c>
      <c r="Z167" s="2"/>
    </row>
    <row r="168" spans="1:26" ht="16">
      <c r="A168" s="230"/>
      <c r="B168" s="247"/>
      <c r="C168" s="261"/>
      <c r="D168" s="29" t="s">
        <v>116</v>
      </c>
      <c r="E168" s="29" t="s">
        <v>117</v>
      </c>
      <c r="F168" s="30">
        <v>7.743055555555556E-3</v>
      </c>
      <c r="G168" s="31">
        <v>1</v>
      </c>
      <c r="H168" s="32">
        <v>7.3611111111111108E-3</v>
      </c>
      <c r="I168" s="33">
        <v>1</v>
      </c>
      <c r="J168" s="30">
        <v>1.5104166666666667E-2</v>
      </c>
      <c r="K168" s="31">
        <v>1</v>
      </c>
      <c r="L168" s="34">
        <v>7.2569444444444461E-3</v>
      </c>
      <c r="M168" s="35">
        <v>5</v>
      </c>
      <c r="N168" s="36">
        <v>2.2361111111111113E-2</v>
      </c>
      <c r="O168" s="37">
        <v>2</v>
      </c>
      <c r="P168" s="34">
        <v>7.3032407407407421E-3</v>
      </c>
      <c r="Q168" s="35">
        <v>5</v>
      </c>
      <c r="R168" s="36">
        <v>2.9664351851851855E-2</v>
      </c>
      <c r="S168" s="37">
        <v>4</v>
      </c>
      <c r="T168" s="34">
        <v>1.4560185185185188E-2</v>
      </c>
      <c r="U168" s="35">
        <v>5</v>
      </c>
      <c r="V168" s="32">
        <v>7.6504629629629596E-3</v>
      </c>
      <c r="W168" s="31">
        <v>1</v>
      </c>
      <c r="X168" s="146">
        <v>3.7314814814814815E-2</v>
      </c>
      <c r="Y168" s="39">
        <v>2</v>
      </c>
      <c r="Z168" s="2"/>
    </row>
    <row r="169" spans="1:26" ht="16">
      <c r="A169" s="230"/>
      <c r="B169" s="247"/>
      <c r="C169" s="261"/>
      <c r="D169" s="45" t="s">
        <v>43</v>
      </c>
      <c r="E169" s="29" t="s">
        <v>44</v>
      </c>
      <c r="F169" s="30">
        <v>7.743055555555556E-3</v>
      </c>
      <c r="G169" s="31">
        <v>1</v>
      </c>
      <c r="H169" s="32">
        <v>8.1365740740740738E-3</v>
      </c>
      <c r="I169" s="33">
        <v>4</v>
      </c>
      <c r="J169" s="30">
        <v>1.5879629629629629E-2</v>
      </c>
      <c r="K169" s="31">
        <v>4</v>
      </c>
      <c r="L169" s="34">
        <v>6.5740740740740794E-3</v>
      </c>
      <c r="M169" s="35">
        <v>2</v>
      </c>
      <c r="N169" s="36">
        <v>2.2453703703703708E-2</v>
      </c>
      <c r="O169" s="37">
        <v>3</v>
      </c>
      <c r="P169" s="34">
        <v>6.2847222222222193E-3</v>
      </c>
      <c r="Q169" s="35">
        <v>2</v>
      </c>
      <c r="R169" s="36">
        <v>2.8738425925925928E-2</v>
      </c>
      <c r="S169" s="37">
        <v>1</v>
      </c>
      <c r="T169" s="34">
        <v>1.2858796296296299E-2</v>
      </c>
      <c r="U169" s="35">
        <v>2</v>
      </c>
      <c r="V169" s="32">
        <v>8.7152777777777767E-3</v>
      </c>
      <c r="W169" s="31">
        <v>4</v>
      </c>
      <c r="X169" s="146">
        <v>3.7453703703703704E-2</v>
      </c>
      <c r="Y169" s="39">
        <v>3</v>
      </c>
      <c r="Z169" s="2"/>
    </row>
    <row r="170" spans="1:26" ht="16">
      <c r="A170" s="230"/>
      <c r="B170" s="247"/>
      <c r="C170" s="261"/>
      <c r="D170" s="29" t="s">
        <v>36</v>
      </c>
      <c r="E170" s="29" t="s">
        <v>37</v>
      </c>
      <c r="F170" s="30">
        <v>7.743055555555556E-3</v>
      </c>
      <c r="G170" s="31">
        <v>1</v>
      </c>
      <c r="H170" s="32">
        <v>7.8356481481481471E-3</v>
      </c>
      <c r="I170" s="33">
        <v>2</v>
      </c>
      <c r="J170" s="30">
        <v>1.5578703703703704E-2</v>
      </c>
      <c r="K170" s="31">
        <v>2</v>
      </c>
      <c r="L170" s="34">
        <v>7.1990740740740713E-3</v>
      </c>
      <c r="M170" s="35">
        <v>4</v>
      </c>
      <c r="N170" s="36">
        <v>2.2777777777777775E-2</v>
      </c>
      <c r="O170" s="37">
        <v>4</v>
      </c>
      <c r="P170" s="34">
        <v>6.851851851851852E-3</v>
      </c>
      <c r="Q170" s="35">
        <v>4</v>
      </c>
      <c r="R170" s="36">
        <v>2.9629629629629627E-2</v>
      </c>
      <c r="S170" s="37">
        <v>3</v>
      </c>
      <c r="T170" s="34">
        <v>1.4050925925925923E-2</v>
      </c>
      <c r="U170" s="35">
        <v>4</v>
      </c>
      <c r="V170" s="32">
        <v>8.784722222222225E-3</v>
      </c>
      <c r="W170" s="31">
        <v>5</v>
      </c>
      <c r="X170" s="146">
        <v>3.8414351851851852E-2</v>
      </c>
      <c r="Y170" s="39">
        <v>4</v>
      </c>
      <c r="Z170" s="2"/>
    </row>
    <row r="171" spans="1:26" ht="16">
      <c r="A171" s="230"/>
      <c r="B171" s="247"/>
      <c r="C171" s="261"/>
      <c r="D171" s="29" t="s">
        <v>94</v>
      </c>
      <c r="E171" s="29" t="s">
        <v>98</v>
      </c>
      <c r="F171" s="30">
        <v>8.8310185185185176E-3</v>
      </c>
      <c r="G171" s="31">
        <v>5</v>
      </c>
      <c r="H171" s="32">
        <v>9.0624999999999994E-3</v>
      </c>
      <c r="I171" s="33">
        <v>5</v>
      </c>
      <c r="J171" s="30">
        <v>1.7893518518518517E-2</v>
      </c>
      <c r="K171" s="31">
        <v>5</v>
      </c>
      <c r="L171" s="34">
        <v>6.2500000000000021E-3</v>
      </c>
      <c r="M171" s="35">
        <v>1</v>
      </c>
      <c r="N171" s="36">
        <v>2.4143518518518519E-2</v>
      </c>
      <c r="O171" s="37">
        <v>5</v>
      </c>
      <c r="P171" s="34">
        <v>6.0069444444444432E-3</v>
      </c>
      <c r="Q171" s="35">
        <v>1</v>
      </c>
      <c r="R171" s="36">
        <v>3.0150462962962962E-2</v>
      </c>
      <c r="S171" s="37">
        <v>5</v>
      </c>
      <c r="T171" s="34">
        <v>1.2256944444444445E-2</v>
      </c>
      <c r="U171" s="35">
        <v>1</v>
      </c>
      <c r="V171" s="32">
        <v>9.3518518518518542E-3</v>
      </c>
      <c r="W171" s="31">
        <v>6</v>
      </c>
      <c r="X171" s="146">
        <v>3.9502314814814816E-2</v>
      </c>
      <c r="Y171" s="39">
        <v>5</v>
      </c>
      <c r="Z171" s="2"/>
    </row>
    <row r="172" spans="1:26" ht="17" thickBot="1">
      <c r="A172" s="230"/>
      <c r="B172" s="247"/>
      <c r="C172" s="262"/>
      <c r="D172" s="142" t="s">
        <v>99</v>
      </c>
      <c r="E172" s="142" t="s">
        <v>100</v>
      </c>
      <c r="F172" s="108">
        <v>8.8310185185185176E-3</v>
      </c>
      <c r="G172" s="109">
        <v>5</v>
      </c>
      <c r="H172" s="106">
        <v>9.0624999999999994E-3</v>
      </c>
      <c r="I172" s="138">
        <v>5</v>
      </c>
      <c r="J172" s="108">
        <v>1.7893518518518517E-2</v>
      </c>
      <c r="K172" s="109">
        <v>5</v>
      </c>
      <c r="L172" s="110">
        <v>7.6273148148148194E-3</v>
      </c>
      <c r="M172" s="139">
        <v>6</v>
      </c>
      <c r="N172" s="112">
        <v>2.5520833333333336E-2</v>
      </c>
      <c r="O172" s="113">
        <v>6</v>
      </c>
      <c r="P172" s="110">
        <v>7.4074074074074008E-3</v>
      </c>
      <c r="Q172" s="139">
        <v>6</v>
      </c>
      <c r="R172" s="112">
        <v>3.2928240740740737E-2</v>
      </c>
      <c r="S172" s="113">
        <v>6</v>
      </c>
      <c r="T172" s="110">
        <v>1.503472222222222E-2</v>
      </c>
      <c r="U172" s="113">
        <v>6</v>
      </c>
      <c r="V172" s="106">
        <v>8.6574074074074123E-3</v>
      </c>
      <c r="W172" s="109">
        <v>3</v>
      </c>
      <c r="X172" s="143">
        <v>4.1585648148148149E-2</v>
      </c>
      <c r="Y172" s="144">
        <v>6</v>
      </c>
      <c r="Z172" s="2"/>
    </row>
    <row r="173" spans="1:26" ht="16">
      <c r="A173" s="230">
        <v>23</v>
      </c>
      <c r="B173" s="233">
        <v>43312</v>
      </c>
      <c r="C173" s="257" t="s">
        <v>120</v>
      </c>
      <c r="D173" s="29" t="s">
        <v>60</v>
      </c>
      <c r="E173" s="163" t="s">
        <v>61</v>
      </c>
      <c r="F173" s="164">
        <v>9.0046296296296298E-3</v>
      </c>
      <c r="G173" s="165">
        <v>1</v>
      </c>
      <c r="H173" s="166">
        <v>8.8773148148148136E-3</v>
      </c>
      <c r="I173" s="167">
        <v>1</v>
      </c>
      <c r="J173" s="164">
        <v>1.7881944444444443E-2</v>
      </c>
      <c r="K173" s="165">
        <v>1</v>
      </c>
      <c r="L173" s="168">
        <v>6.8981481481481463E-3</v>
      </c>
      <c r="M173" s="169">
        <v>2</v>
      </c>
      <c r="N173" s="170">
        <v>2.478009259259259E-2</v>
      </c>
      <c r="O173" s="171">
        <v>2</v>
      </c>
      <c r="P173" s="168">
        <v>6.5972222222222196E-3</v>
      </c>
      <c r="Q173" s="169">
        <v>2</v>
      </c>
      <c r="R173" s="170">
        <v>3.1377314814814809E-2</v>
      </c>
      <c r="S173" s="171">
        <v>2</v>
      </c>
      <c r="T173" s="168">
        <v>1.3495370370370366E-2</v>
      </c>
      <c r="U173" s="169">
        <v>2</v>
      </c>
      <c r="V173" s="166">
        <v>8.5763888888888973E-3</v>
      </c>
      <c r="W173" s="165">
        <v>2</v>
      </c>
      <c r="X173" s="172">
        <v>3.9953703703703707E-2</v>
      </c>
      <c r="Y173" s="162">
        <v>1</v>
      </c>
    </row>
    <row r="174" spans="1:26" ht="16">
      <c r="A174" s="230"/>
      <c r="B174" s="247"/>
      <c r="C174" s="258"/>
      <c r="D174" s="29" t="s">
        <v>94</v>
      </c>
      <c r="E174" s="173" t="s">
        <v>98</v>
      </c>
      <c r="F174" s="174">
        <v>9.0393518518518522E-3</v>
      </c>
      <c r="G174" s="175">
        <v>4</v>
      </c>
      <c r="H174" s="176">
        <v>9.0277777777777787E-3</v>
      </c>
      <c r="I174" s="177">
        <v>4</v>
      </c>
      <c r="J174" s="174">
        <v>1.8067129629629631E-2</v>
      </c>
      <c r="K174" s="175">
        <v>4</v>
      </c>
      <c r="L174" s="178">
        <v>5.9837962962962926E-3</v>
      </c>
      <c r="M174" s="179">
        <v>1</v>
      </c>
      <c r="N174" s="180">
        <v>2.4050925925925924E-2</v>
      </c>
      <c r="O174" s="181">
        <v>1</v>
      </c>
      <c r="P174" s="178">
        <v>6.0763888888888916E-3</v>
      </c>
      <c r="Q174" s="179">
        <v>1</v>
      </c>
      <c r="R174" s="180">
        <v>3.0127314814814815E-2</v>
      </c>
      <c r="S174" s="181">
        <v>1</v>
      </c>
      <c r="T174" s="178">
        <v>1.2060185185185184E-2</v>
      </c>
      <c r="U174" s="179">
        <v>1</v>
      </c>
      <c r="V174" s="176">
        <v>9.9074074074074064E-3</v>
      </c>
      <c r="W174" s="175">
        <v>5</v>
      </c>
      <c r="X174" s="182">
        <v>4.0034722222222222E-2</v>
      </c>
      <c r="Y174" s="39">
        <v>2</v>
      </c>
      <c r="Z174" s="2"/>
    </row>
    <row r="175" spans="1:26" ht="16">
      <c r="A175" s="230"/>
      <c r="B175" s="247"/>
      <c r="C175" s="258"/>
      <c r="D175" s="173" t="s">
        <v>69</v>
      </c>
      <c r="E175" s="29" t="s">
        <v>70</v>
      </c>
      <c r="F175" s="174">
        <v>9.0046296296296298E-3</v>
      </c>
      <c r="G175" s="175">
        <v>1</v>
      </c>
      <c r="H175" s="176">
        <v>8.8773148148148136E-3</v>
      </c>
      <c r="I175" s="177">
        <v>1</v>
      </c>
      <c r="J175" s="174">
        <v>1.7881944444444443E-2</v>
      </c>
      <c r="K175" s="175">
        <v>1</v>
      </c>
      <c r="L175" s="178">
        <v>8.2291666666666693E-3</v>
      </c>
      <c r="M175" s="179">
        <v>4</v>
      </c>
      <c r="N175" s="180">
        <v>2.6111111111111113E-2</v>
      </c>
      <c r="O175" s="181">
        <v>4</v>
      </c>
      <c r="P175" s="178">
        <v>7.8125E-3</v>
      </c>
      <c r="Q175" s="179">
        <v>4</v>
      </c>
      <c r="R175" s="180">
        <v>3.3923611111111113E-2</v>
      </c>
      <c r="S175" s="181">
        <v>4</v>
      </c>
      <c r="T175" s="178">
        <v>1.6041666666666669E-2</v>
      </c>
      <c r="U175" s="179">
        <v>4</v>
      </c>
      <c r="V175" s="176">
        <v>8.5763888888888903E-3</v>
      </c>
      <c r="W175" s="175">
        <v>1</v>
      </c>
      <c r="X175" s="182">
        <v>4.2500000000000003E-2</v>
      </c>
      <c r="Y175" s="39">
        <v>3</v>
      </c>
      <c r="Z175" s="2"/>
    </row>
    <row r="176" spans="1:26" ht="16">
      <c r="A176" s="230"/>
      <c r="B176" s="247"/>
      <c r="C176" s="258"/>
      <c r="D176" s="29" t="s">
        <v>66</v>
      </c>
      <c r="E176" s="173" t="s">
        <v>67</v>
      </c>
      <c r="F176" s="174">
        <v>9.0046296296296298E-3</v>
      </c>
      <c r="G176" s="175">
        <v>1</v>
      </c>
      <c r="H176" s="176">
        <v>8.8773148148148136E-3</v>
      </c>
      <c r="I176" s="177">
        <v>1</v>
      </c>
      <c r="J176" s="174">
        <v>1.7881944444444443E-2</v>
      </c>
      <c r="K176" s="175">
        <v>1</v>
      </c>
      <c r="L176" s="178">
        <v>7.986111111111114E-3</v>
      </c>
      <c r="M176" s="179">
        <v>3</v>
      </c>
      <c r="N176" s="180">
        <v>2.5868055555555557E-2</v>
      </c>
      <c r="O176" s="181">
        <v>3</v>
      </c>
      <c r="P176" s="178">
        <v>7.800925925925923E-3</v>
      </c>
      <c r="Q176" s="179">
        <v>3</v>
      </c>
      <c r="R176" s="180">
        <v>3.366898148148148E-2</v>
      </c>
      <c r="S176" s="181">
        <v>3</v>
      </c>
      <c r="T176" s="178">
        <v>1.5787037037037037E-2</v>
      </c>
      <c r="U176" s="179">
        <v>3</v>
      </c>
      <c r="V176" s="176">
        <v>9.0162037037037068E-3</v>
      </c>
      <c r="W176" s="175">
        <v>4</v>
      </c>
      <c r="X176" s="182">
        <v>4.2685185185185187E-2</v>
      </c>
      <c r="Y176" s="39">
        <v>4</v>
      </c>
      <c r="Z176" s="2"/>
    </row>
    <row r="177" spans="1:26" ht="17" thickBot="1">
      <c r="A177" s="230"/>
      <c r="B177" s="247"/>
      <c r="C177" s="259"/>
      <c r="D177" s="142" t="s">
        <v>45</v>
      </c>
      <c r="E177" s="142" t="s">
        <v>46</v>
      </c>
      <c r="F177" s="108">
        <v>9.1550925925925931E-3</v>
      </c>
      <c r="G177" s="109">
        <v>5</v>
      </c>
      <c r="H177" s="106">
        <v>9.6759259259259246E-3</v>
      </c>
      <c r="I177" s="138">
        <v>5</v>
      </c>
      <c r="J177" s="108">
        <v>1.8831018518518518E-2</v>
      </c>
      <c r="K177" s="109">
        <v>5</v>
      </c>
      <c r="L177" s="110">
        <v>8.8194444444444457E-3</v>
      </c>
      <c r="M177" s="139">
        <v>5</v>
      </c>
      <c r="N177" s="112">
        <v>2.7650462962962963E-2</v>
      </c>
      <c r="O177" s="113">
        <v>5</v>
      </c>
      <c r="P177" s="110">
        <v>8.6805555555555559E-3</v>
      </c>
      <c r="Q177" s="139">
        <v>5</v>
      </c>
      <c r="R177" s="112">
        <v>3.6331018518518519E-2</v>
      </c>
      <c r="S177" s="113">
        <v>5</v>
      </c>
      <c r="T177" s="110">
        <v>1.7500000000000002E-2</v>
      </c>
      <c r="U177" s="139">
        <v>5</v>
      </c>
      <c r="V177" s="106">
        <v>8.8773148148148101E-3</v>
      </c>
      <c r="W177" s="109">
        <v>3</v>
      </c>
      <c r="X177" s="143">
        <v>4.520833333333333E-2</v>
      </c>
      <c r="Y177" s="144">
        <v>5</v>
      </c>
      <c r="Z177" s="2"/>
    </row>
    <row r="178" spans="1:26" ht="16">
      <c r="A178" s="230">
        <v>24</v>
      </c>
      <c r="B178" s="233">
        <v>43349</v>
      </c>
      <c r="C178" s="254" t="s">
        <v>121</v>
      </c>
      <c r="D178" s="29" t="s">
        <v>60</v>
      </c>
      <c r="E178" s="183" t="s">
        <v>61</v>
      </c>
      <c r="F178" s="174">
        <v>8.5879629629629622E-3</v>
      </c>
      <c r="G178" s="175">
        <v>1</v>
      </c>
      <c r="H178" s="176">
        <v>7.8587962962962995E-3</v>
      </c>
      <c r="I178" s="177">
        <v>1</v>
      </c>
      <c r="J178" s="174">
        <v>1.6446759259259262E-2</v>
      </c>
      <c r="K178" s="175">
        <v>1</v>
      </c>
      <c r="L178" s="178">
        <v>6.8171296296296278E-3</v>
      </c>
      <c r="M178" s="179">
        <v>2</v>
      </c>
      <c r="N178" s="180">
        <v>2.326388888888889E-2</v>
      </c>
      <c r="O178" s="181">
        <v>1</v>
      </c>
      <c r="P178" s="178">
        <v>6.319444444444447E-3</v>
      </c>
      <c r="Q178" s="179">
        <v>2</v>
      </c>
      <c r="R178" s="180">
        <v>2.9583333333333336E-2</v>
      </c>
      <c r="S178" s="181">
        <v>1</v>
      </c>
      <c r="T178" s="178">
        <v>1.3136574074074075E-2</v>
      </c>
      <c r="U178" s="179">
        <v>2</v>
      </c>
      <c r="V178" s="176">
        <v>8.4490740740740741E-3</v>
      </c>
      <c r="W178" s="175">
        <v>2</v>
      </c>
      <c r="X178" s="182">
        <v>3.8032407407407411E-2</v>
      </c>
      <c r="Y178" s="162">
        <v>1</v>
      </c>
    </row>
    <row r="179" spans="1:26" ht="16">
      <c r="A179" s="230"/>
      <c r="B179" s="247"/>
      <c r="C179" s="255"/>
      <c r="D179" s="29" t="s">
        <v>94</v>
      </c>
      <c r="E179" s="183" t="s">
        <v>98</v>
      </c>
      <c r="F179" s="174">
        <v>9.1666666666666667E-3</v>
      </c>
      <c r="G179" s="175">
        <v>4</v>
      </c>
      <c r="H179" s="176">
        <v>9.0046296296296298E-3</v>
      </c>
      <c r="I179" s="177">
        <v>3</v>
      </c>
      <c r="J179" s="174">
        <v>1.8171296296296297E-2</v>
      </c>
      <c r="K179" s="175">
        <v>4</v>
      </c>
      <c r="L179" s="178">
        <v>6.238425925925925E-3</v>
      </c>
      <c r="M179" s="179">
        <v>1</v>
      </c>
      <c r="N179" s="180">
        <v>2.4409722222222222E-2</v>
      </c>
      <c r="O179" s="181">
        <v>2</v>
      </c>
      <c r="P179" s="178">
        <v>5.8564814814814868E-3</v>
      </c>
      <c r="Q179" s="179">
        <v>1</v>
      </c>
      <c r="R179" s="180">
        <v>3.0266203703703708E-2</v>
      </c>
      <c r="S179" s="181">
        <v>2</v>
      </c>
      <c r="T179" s="178">
        <v>1.2094907407407412E-2</v>
      </c>
      <c r="U179" s="179">
        <v>1</v>
      </c>
      <c r="V179" s="176">
        <v>8.6574074074074019E-3</v>
      </c>
      <c r="W179" s="175">
        <v>3</v>
      </c>
      <c r="X179" s="182">
        <v>3.892361111111111E-2</v>
      </c>
      <c r="Y179" s="39">
        <v>2</v>
      </c>
      <c r="Z179" s="2"/>
    </row>
    <row r="180" spans="1:26" ht="16">
      <c r="A180" s="230"/>
      <c r="B180" s="247"/>
      <c r="C180" s="255"/>
      <c r="D180" s="29" t="s">
        <v>66</v>
      </c>
      <c r="E180" s="183" t="s">
        <v>67</v>
      </c>
      <c r="F180" s="174">
        <v>8.5879629629629622E-3</v>
      </c>
      <c r="G180" s="175">
        <v>1</v>
      </c>
      <c r="H180" s="176">
        <v>8.4143518518518517E-3</v>
      </c>
      <c r="I180" s="177">
        <v>2</v>
      </c>
      <c r="J180" s="174">
        <v>1.7002314814814814E-2</v>
      </c>
      <c r="K180" s="175">
        <v>2</v>
      </c>
      <c r="L180" s="178">
        <v>7.4421296296296319E-3</v>
      </c>
      <c r="M180" s="179">
        <v>3</v>
      </c>
      <c r="N180" s="180">
        <v>2.4444444444444446E-2</v>
      </c>
      <c r="O180" s="181">
        <v>3</v>
      </c>
      <c r="P180" s="178">
        <v>7.453703703703702E-3</v>
      </c>
      <c r="Q180" s="179">
        <v>3</v>
      </c>
      <c r="R180" s="180">
        <v>3.1898148148148148E-2</v>
      </c>
      <c r="S180" s="181">
        <v>3</v>
      </c>
      <c r="T180" s="178">
        <v>1.4895833333333334E-2</v>
      </c>
      <c r="U180" s="179">
        <v>3</v>
      </c>
      <c r="V180" s="176">
        <v>8.2870370370370372E-3</v>
      </c>
      <c r="W180" s="175">
        <v>1</v>
      </c>
      <c r="X180" s="182">
        <v>4.0185185185185185E-2</v>
      </c>
      <c r="Y180" s="39">
        <v>3</v>
      </c>
      <c r="Z180" s="2"/>
    </row>
    <row r="181" spans="1:26" ht="17" thickBot="1">
      <c r="A181" s="230"/>
      <c r="B181" s="247"/>
      <c r="C181" s="256"/>
      <c r="D181" s="142" t="s">
        <v>45</v>
      </c>
      <c r="E181" s="142" t="s">
        <v>46</v>
      </c>
      <c r="F181" s="108">
        <v>9.0046296296296298E-3</v>
      </c>
      <c r="G181" s="109">
        <v>3</v>
      </c>
      <c r="H181" s="106">
        <v>9.120370370370369E-3</v>
      </c>
      <c r="I181" s="138">
        <v>4</v>
      </c>
      <c r="J181" s="108">
        <v>1.8124999999999999E-2</v>
      </c>
      <c r="K181" s="109">
        <v>3</v>
      </c>
      <c r="L181" s="110">
        <v>8.7384259259259273E-3</v>
      </c>
      <c r="M181" s="139">
        <v>4</v>
      </c>
      <c r="N181" s="112">
        <v>2.6863425925925926E-2</v>
      </c>
      <c r="O181" s="113">
        <v>4</v>
      </c>
      <c r="P181" s="110">
        <v>8.3912037037037028E-3</v>
      </c>
      <c r="Q181" s="139">
        <v>4</v>
      </c>
      <c r="R181" s="112">
        <v>3.5254629629629629E-2</v>
      </c>
      <c r="S181" s="113">
        <v>4</v>
      </c>
      <c r="T181" s="110">
        <v>1.712962962962963E-2</v>
      </c>
      <c r="U181" s="139">
        <v>4</v>
      </c>
      <c r="V181" s="106">
        <v>9.2708333333333393E-3</v>
      </c>
      <c r="W181" s="109">
        <v>4</v>
      </c>
      <c r="X181" s="143">
        <v>4.4525462962962968E-2</v>
      </c>
      <c r="Y181" s="144">
        <v>4</v>
      </c>
      <c r="Z181" s="2"/>
    </row>
    <row r="182" spans="1:26" ht="16">
      <c r="A182" s="230">
        <v>25</v>
      </c>
      <c r="B182" s="233">
        <v>43592</v>
      </c>
      <c r="C182" s="257" t="s">
        <v>122</v>
      </c>
      <c r="D182" s="151" t="s">
        <v>111</v>
      </c>
      <c r="E182" s="151" t="s">
        <v>112</v>
      </c>
      <c r="F182" s="152">
        <v>8.2754629629629619E-3</v>
      </c>
      <c r="G182" s="153">
        <v>1</v>
      </c>
      <c r="H182" s="154">
        <v>7.8703703703703731E-3</v>
      </c>
      <c r="I182" s="155">
        <v>1</v>
      </c>
      <c r="J182" s="152">
        <v>1.6145833333333335E-2</v>
      </c>
      <c r="K182" s="153">
        <v>1</v>
      </c>
      <c r="L182" s="156">
        <v>7.1759259259259259E-3</v>
      </c>
      <c r="M182" s="157">
        <v>6</v>
      </c>
      <c r="N182" s="158">
        <v>2.3321759259259261E-2</v>
      </c>
      <c r="O182" s="159">
        <v>2</v>
      </c>
      <c r="P182" s="156">
        <v>6.6782407407407415E-3</v>
      </c>
      <c r="Q182" s="157">
        <v>6</v>
      </c>
      <c r="R182" s="158">
        <v>3.0000000000000002E-2</v>
      </c>
      <c r="S182" s="159">
        <v>3</v>
      </c>
      <c r="T182" s="156">
        <v>1.3854166666666667E-2</v>
      </c>
      <c r="U182" s="159">
        <v>6</v>
      </c>
      <c r="V182" s="154">
        <v>7.3263888888888858E-3</v>
      </c>
      <c r="W182" s="153">
        <v>1</v>
      </c>
      <c r="X182" s="160">
        <v>3.7326388888888888E-2</v>
      </c>
      <c r="Y182" s="161">
        <v>1</v>
      </c>
      <c r="Z182" s="2"/>
    </row>
    <row r="183" spans="1:26" ht="16">
      <c r="A183" s="230"/>
      <c r="B183" s="247"/>
      <c r="C183" s="258"/>
      <c r="D183" s="29" t="s">
        <v>60</v>
      </c>
      <c r="E183" s="29" t="s">
        <v>61</v>
      </c>
      <c r="F183" s="30">
        <v>8.2754629629629619E-3</v>
      </c>
      <c r="G183" s="153">
        <v>1</v>
      </c>
      <c r="H183" s="32">
        <v>8.217592592592594E-3</v>
      </c>
      <c r="I183" s="33">
        <v>4</v>
      </c>
      <c r="J183" s="30">
        <v>1.6493055555555556E-2</v>
      </c>
      <c r="K183" s="31">
        <v>4</v>
      </c>
      <c r="L183" s="34">
        <v>6.3657407407407378E-3</v>
      </c>
      <c r="M183" s="35">
        <v>2</v>
      </c>
      <c r="N183" s="36">
        <v>2.2858796296296294E-2</v>
      </c>
      <c r="O183" s="37">
        <v>1</v>
      </c>
      <c r="P183" s="34">
        <v>6.3078703703703699E-3</v>
      </c>
      <c r="Q183" s="35">
        <v>3</v>
      </c>
      <c r="R183" s="36">
        <v>2.9166666666666664E-2</v>
      </c>
      <c r="S183" s="37">
        <v>1</v>
      </c>
      <c r="T183" s="34">
        <v>1.2673611111111108E-2</v>
      </c>
      <c r="U183" s="37">
        <v>2</v>
      </c>
      <c r="V183" s="32">
        <v>8.2407407407407464E-3</v>
      </c>
      <c r="W183" s="31">
        <v>5</v>
      </c>
      <c r="X183" s="146">
        <v>3.740740740740741E-2</v>
      </c>
      <c r="Y183" s="39">
        <v>2</v>
      </c>
    </row>
    <row r="184" spans="1:26" ht="16">
      <c r="A184" s="230"/>
      <c r="B184" s="247"/>
      <c r="C184" s="258"/>
      <c r="D184" s="29" t="s">
        <v>41</v>
      </c>
      <c r="E184" s="29" t="s">
        <v>42</v>
      </c>
      <c r="F184" s="30">
        <v>8.6805555555555559E-3</v>
      </c>
      <c r="G184" s="153">
        <v>6</v>
      </c>
      <c r="H184" s="32">
        <v>8.5763888888888903E-3</v>
      </c>
      <c r="I184" s="33">
        <v>6</v>
      </c>
      <c r="J184" s="30">
        <v>1.7256944444444446E-2</v>
      </c>
      <c r="K184" s="31">
        <v>6</v>
      </c>
      <c r="L184" s="34">
        <v>6.4351851851851827E-3</v>
      </c>
      <c r="M184" s="35">
        <v>3</v>
      </c>
      <c r="N184" s="36">
        <v>2.3692129629629629E-2</v>
      </c>
      <c r="O184" s="37">
        <v>5</v>
      </c>
      <c r="P184" s="34">
        <v>6.3310185185185205E-3</v>
      </c>
      <c r="Q184" s="35">
        <v>4</v>
      </c>
      <c r="R184" s="36">
        <v>3.0023148148148149E-2</v>
      </c>
      <c r="S184" s="37">
        <v>4</v>
      </c>
      <c r="T184" s="34">
        <v>1.2766203703703703E-2</v>
      </c>
      <c r="U184" s="37">
        <v>4</v>
      </c>
      <c r="V184" s="32">
        <v>7.9976851851851806E-3</v>
      </c>
      <c r="W184" s="31">
        <v>3</v>
      </c>
      <c r="X184" s="146">
        <v>3.802083333333333E-2</v>
      </c>
      <c r="Y184" s="39">
        <v>3</v>
      </c>
      <c r="Z184" s="2"/>
    </row>
    <row r="185" spans="1:26" ht="16">
      <c r="A185" s="230"/>
      <c r="B185" s="247"/>
      <c r="C185" s="258"/>
      <c r="D185" s="29" t="s">
        <v>40</v>
      </c>
      <c r="E185" s="29" t="s">
        <v>50</v>
      </c>
      <c r="F185" s="30">
        <v>8.4490740740740741E-3</v>
      </c>
      <c r="G185" s="153">
        <v>5</v>
      </c>
      <c r="H185" s="32">
        <v>8.5069444444444454E-3</v>
      </c>
      <c r="I185" s="33">
        <v>5</v>
      </c>
      <c r="J185" s="30">
        <v>1.695601851851852E-2</v>
      </c>
      <c r="K185" s="31">
        <v>5</v>
      </c>
      <c r="L185" s="34">
        <v>6.7129629629629657E-3</v>
      </c>
      <c r="M185" s="35">
        <v>5</v>
      </c>
      <c r="N185" s="36">
        <v>2.3668981481481485E-2</v>
      </c>
      <c r="O185" s="37">
        <v>3</v>
      </c>
      <c r="P185" s="34">
        <v>6.4699074074073999E-3</v>
      </c>
      <c r="Q185" s="35">
        <v>5</v>
      </c>
      <c r="R185" s="36">
        <v>3.0138888888888885E-2</v>
      </c>
      <c r="S185" s="37">
        <v>5</v>
      </c>
      <c r="T185" s="34">
        <v>1.3182870370370366E-2</v>
      </c>
      <c r="U185" s="37">
        <v>5</v>
      </c>
      <c r="V185" s="32">
        <v>8.0787037037037025E-3</v>
      </c>
      <c r="W185" s="31">
        <v>4</v>
      </c>
      <c r="X185" s="146">
        <v>3.8217592592592588E-2</v>
      </c>
      <c r="Y185" s="39">
        <v>4</v>
      </c>
      <c r="Z185" s="2"/>
    </row>
    <row r="186" spans="1:26" ht="16">
      <c r="A186" s="230"/>
      <c r="B186" s="247"/>
      <c r="C186" s="258"/>
      <c r="D186" s="29" t="s">
        <v>36</v>
      </c>
      <c r="E186" s="29" t="s">
        <v>37</v>
      </c>
      <c r="F186" s="30">
        <v>8.2754629629629619E-3</v>
      </c>
      <c r="G186" s="153">
        <v>1</v>
      </c>
      <c r="H186" s="32">
        <v>8.1597222222222262E-3</v>
      </c>
      <c r="I186" s="33">
        <v>2</v>
      </c>
      <c r="J186" s="30">
        <v>1.6435185185185188E-2</v>
      </c>
      <c r="K186" s="31">
        <v>2</v>
      </c>
      <c r="L186" s="34">
        <v>7.2337962962962972E-3</v>
      </c>
      <c r="M186" s="35">
        <v>7</v>
      </c>
      <c r="N186" s="36">
        <v>2.3668981481481485E-2</v>
      </c>
      <c r="O186" s="37">
        <v>3</v>
      </c>
      <c r="P186" s="34">
        <v>7.2800925925925915E-3</v>
      </c>
      <c r="Q186" s="35">
        <v>7</v>
      </c>
      <c r="R186" s="36">
        <v>3.0949074074074077E-2</v>
      </c>
      <c r="S186" s="37">
        <v>7</v>
      </c>
      <c r="T186" s="34">
        <v>1.4513888888888889E-2</v>
      </c>
      <c r="U186" s="37">
        <v>7</v>
      </c>
      <c r="V186" s="32">
        <v>7.5231481481481434E-3</v>
      </c>
      <c r="W186" s="31">
        <v>2</v>
      </c>
      <c r="X186" s="146">
        <v>3.847222222222222E-2</v>
      </c>
      <c r="Y186" s="39">
        <v>5</v>
      </c>
      <c r="Z186" s="2"/>
    </row>
    <row r="187" spans="1:26" ht="16">
      <c r="A187" s="230"/>
      <c r="B187" s="247"/>
      <c r="C187" s="258"/>
      <c r="D187" s="45" t="s">
        <v>43</v>
      </c>
      <c r="E187" s="29" t="s">
        <v>44</v>
      </c>
      <c r="F187" s="30">
        <v>8.6805555555555559E-3</v>
      </c>
      <c r="G187" s="153">
        <v>6</v>
      </c>
      <c r="H187" s="32">
        <v>8.5763888888888903E-3</v>
      </c>
      <c r="I187" s="33">
        <v>6</v>
      </c>
      <c r="J187" s="30">
        <v>1.7256944444444446E-2</v>
      </c>
      <c r="K187" s="31">
        <v>6</v>
      </c>
      <c r="L187" s="34">
        <v>6.4351851851851827E-3</v>
      </c>
      <c r="M187" s="35">
        <v>3</v>
      </c>
      <c r="N187" s="36">
        <v>2.3692129629629629E-2</v>
      </c>
      <c r="O187" s="37">
        <v>5</v>
      </c>
      <c r="P187" s="34">
        <v>6.2847222222222228E-3</v>
      </c>
      <c r="Q187" s="35">
        <v>2</v>
      </c>
      <c r="R187" s="36">
        <v>2.9976851851851852E-2</v>
      </c>
      <c r="S187" s="37">
        <v>2</v>
      </c>
      <c r="T187" s="34">
        <v>1.2719907407407405E-2</v>
      </c>
      <c r="U187" s="37">
        <v>3</v>
      </c>
      <c r="V187" s="32">
        <v>8.5879629629629639E-3</v>
      </c>
      <c r="W187" s="31">
        <v>6</v>
      </c>
      <c r="X187" s="146">
        <v>3.8564814814814816E-2</v>
      </c>
      <c r="Y187" s="39">
        <v>6</v>
      </c>
      <c r="Z187" s="2"/>
    </row>
    <row r="188" spans="1:26" ht="16">
      <c r="A188" s="230"/>
      <c r="B188" s="247"/>
      <c r="C188" s="258"/>
      <c r="D188" s="29" t="s">
        <v>116</v>
      </c>
      <c r="E188" s="29" t="s">
        <v>117</v>
      </c>
      <c r="F188" s="30">
        <v>8.2754629629629619E-3</v>
      </c>
      <c r="G188" s="153">
        <v>1</v>
      </c>
      <c r="H188" s="32">
        <v>8.1597222222222262E-3</v>
      </c>
      <c r="I188" s="33">
        <v>2</v>
      </c>
      <c r="J188" s="30">
        <v>1.6435185185185188E-2</v>
      </c>
      <c r="K188" s="31">
        <v>2</v>
      </c>
      <c r="L188" s="34">
        <v>7.2569444444444409E-3</v>
      </c>
      <c r="M188" s="35">
        <v>9</v>
      </c>
      <c r="N188" s="36">
        <v>2.3692129629629629E-2</v>
      </c>
      <c r="O188" s="37">
        <v>5</v>
      </c>
      <c r="P188" s="34">
        <v>7.4189814814814778E-3</v>
      </c>
      <c r="Q188" s="35">
        <v>8</v>
      </c>
      <c r="R188" s="36">
        <v>3.1111111111111107E-2</v>
      </c>
      <c r="S188" s="37">
        <v>8</v>
      </c>
      <c r="T188" s="34">
        <v>1.4675925925925919E-2</v>
      </c>
      <c r="U188" s="37">
        <v>8</v>
      </c>
      <c r="V188" s="32">
        <v>8.6111111111111145E-3</v>
      </c>
      <c r="W188" s="31">
        <v>7</v>
      </c>
      <c r="X188" s="146">
        <v>3.9722222222222221E-2</v>
      </c>
      <c r="Y188" s="39">
        <v>7</v>
      </c>
      <c r="Z188" s="2"/>
    </row>
    <row r="189" spans="1:26" ht="16">
      <c r="A189" s="230"/>
      <c r="B189" s="247"/>
      <c r="C189" s="258"/>
      <c r="D189" s="29" t="s">
        <v>94</v>
      </c>
      <c r="E189" s="29" t="s">
        <v>98</v>
      </c>
      <c r="F189" s="30">
        <v>9.1435185185185178E-3</v>
      </c>
      <c r="G189" s="153">
        <v>12</v>
      </c>
      <c r="H189" s="32">
        <v>9.178240740740742E-3</v>
      </c>
      <c r="I189" s="33">
        <v>11</v>
      </c>
      <c r="J189" s="30">
        <v>1.832175925925926E-2</v>
      </c>
      <c r="K189" s="31">
        <v>11</v>
      </c>
      <c r="L189" s="34">
        <v>6.2731481481481492E-3</v>
      </c>
      <c r="M189" s="35">
        <v>1</v>
      </c>
      <c r="N189" s="36">
        <v>2.4594907407407409E-2</v>
      </c>
      <c r="O189" s="37">
        <v>8</v>
      </c>
      <c r="P189" s="34">
        <v>6.1921296296296308E-3</v>
      </c>
      <c r="Q189" s="35">
        <v>1</v>
      </c>
      <c r="R189" s="36">
        <v>3.078703703703704E-2</v>
      </c>
      <c r="S189" s="37">
        <v>6</v>
      </c>
      <c r="T189" s="34">
        <v>1.246527777777778E-2</v>
      </c>
      <c r="U189" s="37">
        <v>1</v>
      </c>
      <c r="V189" s="32">
        <v>9.9999999999999985E-3</v>
      </c>
      <c r="W189" s="31">
        <v>12</v>
      </c>
      <c r="X189" s="146">
        <v>4.0787037037037038E-2</v>
      </c>
      <c r="Y189" s="39">
        <v>8</v>
      </c>
      <c r="Z189" s="2"/>
    </row>
    <row r="190" spans="1:26" ht="16">
      <c r="A190" s="230"/>
      <c r="B190" s="247"/>
      <c r="C190" s="258"/>
      <c r="D190" s="29" t="s">
        <v>66</v>
      </c>
      <c r="E190" s="29" t="s">
        <v>67</v>
      </c>
      <c r="F190" s="30">
        <v>8.6805555555555559E-3</v>
      </c>
      <c r="G190" s="153">
        <v>6</v>
      </c>
      <c r="H190" s="32">
        <v>8.7384259259259238E-3</v>
      </c>
      <c r="I190" s="31">
        <v>8</v>
      </c>
      <c r="J190" s="30">
        <v>1.741898148148148E-2</v>
      </c>
      <c r="K190" s="31">
        <v>8</v>
      </c>
      <c r="L190" s="34">
        <v>7.465277777777779E-3</v>
      </c>
      <c r="M190" s="35">
        <v>10</v>
      </c>
      <c r="N190" s="36">
        <v>2.4884259259259259E-2</v>
      </c>
      <c r="O190" s="37">
        <v>10</v>
      </c>
      <c r="P190" s="34">
        <v>7.5810185185185217E-3</v>
      </c>
      <c r="Q190" s="35">
        <v>10</v>
      </c>
      <c r="R190" s="36">
        <v>3.246527777777778E-2</v>
      </c>
      <c r="S190" s="37">
        <v>9</v>
      </c>
      <c r="T190" s="34">
        <v>1.5046296296296301E-2</v>
      </c>
      <c r="U190" s="37">
        <v>9</v>
      </c>
      <c r="V190" s="32">
        <v>9.1435185185185161E-3</v>
      </c>
      <c r="W190" s="31">
        <v>10</v>
      </c>
      <c r="X190" s="146">
        <v>4.1608796296296297E-2</v>
      </c>
      <c r="Y190" s="39">
        <v>9</v>
      </c>
      <c r="Z190" s="2"/>
    </row>
    <row r="191" spans="1:26" ht="16">
      <c r="A191" s="230"/>
      <c r="B191" s="247"/>
      <c r="C191" s="258"/>
      <c r="D191" s="29" t="s">
        <v>45</v>
      </c>
      <c r="E191" s="29" t="s">
        <v>46</v>
      </c>
      <c r="F191" s="30">
        <v>8.6805555555555559E-3</v>
      </c>
      <c r="G191" s="153">
        <v>6</v>
      </c>
      <c r="H191" s="32">
        <v>9.6412037037037039E-3</v>
      </c>
      <c r="I191" s="33">
        <v>12</v>
      </c>
      <c r="J191" s="30">
        <v>1.832175925925926E-2</v>
      </c>
      <c r="K191" s="31">
        <v>11</v>
      </c>
      <c r="L191" s="34">
        <v>7.719907407407408E-3</v>
      </c>
      <c r="M191" s="35">
        <v>11</v>
      </c>
      <c r="N191" s="36">
        <v>2.6041666666666668E-2</v>
      </c>
      <c r="O191" s="37">
        <v>11</v>
      </c>
      <c r="P191" s="34">
        <v>7.5810185185185112E-3</v>
      </c>
      <c r="Q191" s="35">
        <v>9</v>
      </c>
      <c r="R191" s="36">
        <v>3.3622685185185179E-2</v>
      </c>
      <c r="S191" s="37">
        <v>11</v>
      </c>
      <c r="T191" s="34">
        <v>1.5300925925925919E-2</v>
      </c>
      <c r="U191" s="37">
        <v>10</v>
      </c>
      <c r="V191" s="32">
        <v>8.877314814814824E-3</v>
      </c>
      <c r="W191" s="31">
        <v>9</v>
      </c>
      <c r="X191" s="146">
        <v>4.2500000000000003E-2</v>
      </c>
      <c r="Y191" s="39">
        <v>10</v>
      </c>
      <c r="Z191" s="2"/>
    </row>
    <row r="192" spans="1:26" ht="16">
      <c r="A192" s="230"/>
      <c r="B192" s="247"/>
      <c r="C192" s="258"/>
      <c r="D192" s="92" t="s">
        <v>79</v>
      </c>
      <c r="E192" s="92" t="s">
        <v>80</v>
      </c>
      <c r="F192" s="30">
        <v>8.6805555555555559E-3</v>
      </c>
      <c r="G192" s="153">
        <v>6</v>
      </c>
      <c r="H192" s="32">
        <v>8.8541666666666664E-3</v>
      </c>
      <c r="I192" s="33">
        <v>10</v>
      </c>
      <c r="J192" s="30">
        <v>1.7534722222222222E-2</v>
      </c>
      <c r="K192" s="31">
        <v>10</v>
      </c>
      <c r="L192" s="34">
        <v>7.2337962962962972E-3</v>
      </c>
      <c r="M192" s="35">
        <v>7</v>
      </c>
      <c r="N192" s="36">
        <v>2.476851851851852E-2</v>
      </c>
      <c r="O192" s="37">
        <v>9</v>
      </c>
      <c r="P192" s="34">
        <v>8.7384259259259238E-3</v>
      </c>
      <c r="Q192" s="35">
        <v>12</v>
      </c>
      <c r="R192" s="36">
        <v>3.3506944444444443E-2</v>
      </c>
      <c r="S192" s="37">
        <v>10</v>
      </c>
      <c r="T192" s="34">
        <v>1.5972222222222221E-2</v>
      </c>
      <c r="U192" s="37">
        <v>11</v>
      </c>
      <c r="V192" s="32">
        <v>9.2592592592592587E-3</v>
      </c>
      <c r="W192" s="31">
        <v>11</v>
      </c>
      <c r="X192" s="146">
        <v>4.2766203703703702E-2</v>
      </c>
      <c r="Y192" s="39">
        <v>11</v>
      </c>
      <c r="Z192" s="2"/>
    </row>
    <row r="193" spans="1:26" ht="17" thickBot="1">
      <c r="A193" s="230"/>
      <c r="B193" s="247"/>
      <c r="C193" s="258"/>
      <c r="D193" s="142" t="s">
        <v>69</v>
      </c>
      <c r="E193" s="142" t="s">
        <v>70</v>
      </c>
      <c r="F193" s="108">
        <v>8.6805555555555559E-3</v>
      </c>
      <c r="G193" s="109">
        <v>6</v>
      </c>
      <c r="H193" s="106">
        <v>8.7384259259259238E-3</v>
      </c>
      <c r="I193" s="138">
        <v>8</v>
      </c>
      <c r="J193" s="108">
        <v>1.741898148148148E-2</v>
      </c>
      <c r="K193" s="109">
        <v>8</v>
      </c>
      <c r="L193" s="110">
        <v>9.490740740740744E-3</v>
      </c>
      <c r="M193" s="139">
        <v>12</v>
      </c>
      <c r="N193" s="112">
        <v>2.6909722222222224E-2</v>
      </c>
      <c r="O193" s="113">
        <v>12</v>
      </c>
      <c r="P193" s="110">
        <v>7.6388888888888895E-3</v>
      </c>
      <c r="Q193" s="139">
        <v>11</v>
      </c>
      <c r="R193" s="112">
        <v>3.4548611111111113E-2</v>
      </c>
      <c r="S193" s="113">
        <v>12</v>
      </c>
      <c r="T193" s="110">
        <v>1.7129629629629634E-2</v>
      </c>
      <c r="U193" s="113">
        <v>12</v>
      </c>
      <c r="V193" s="106">
        <v>8.6458333333333318E-3</v>
      </c>
      <c r="W193" s="109">
        <v>8</v>
      </c>
      <c r="X193" s="143">
        <v>4.3194444444444445E-2</v>
      </c>
      <c r="Y193" s="144">
        <v>12</v>
      </c>
      <c r="Z193" s="2"/>
    </row>
    <row r="194" spans="1:26" ht="16">
      <c r="A194" s="230">
        <v>26</v>
      </c>
      <c r="B194" s="233">
        <v>43627</v>
      </c>
      <c r="C194" s="254" t="s">
        <v>123</v>
      </c>
      <c r="D194" s="29" t="s">
        <v>60</v>
      </c>
      <c r="E194" s="151" t="s">
        <v>61</v>
      </c>
      <c r="F194" s="152">
        <v>7.9861111111111122E-3</v>
      </c>
      <c r="G194" s="153">
        <v>1</v>
      </c>
      <c r="H194" s="154">
        <v>7.6388888888888878E-3</v>
      </c>
      <c r="I194" s="155">
        <v>2</v>
      </c>
      <c r="J194" s="152">
        <v>1.5625E-2</v>
      </c>
      <c r="K194" s="153">
        <v>2</v>
      </c>
      <c r="L194" s="156">
        <v>6.7476851851851864E-3</v>
      </c>
      <c r="M194" s="157">
        <v>4</v>
      </c>
      <c r="N194" s="158">
        <v>2.2372685185185186E-2</v>
      </c>
      <c r="O194" s="159">
        <v>1</v>
      </c>
      <c r="P194" s="156">
        <v>6.4004629629629585E-3</v>
      </c>
      <c r="Q194" s="157">
        <v>3</v>
      </c>
      <c r="R194" s="158">
        <v>2.8773148148148145E-2</v>
      </c>
      <c r="S194" s="159">
        <v>1</v>
      </c>
      <c r="T194" s="156">
        <v>1.3148148148148145E-2</v>
      </c>
      <c r="U194" s="159">
        <v>3</v>
      </c>
      <c r="V194" s="154">
        <v>8.1481481481481474E-3</v>
      </c>
      <c r="W194" s="153">
        <v>4</v>
      </c>
      <c r="X194" s="160">
        <v>3.6921296296296292E-2</v>
      </c>
      <c r="Y194" s="161">
        <v>1</v>
      </c>
    </row>
    <row r="195" spans="1:26" ht="16">
      <c r="A195" s="230"/>
      <c r="B195" s="247"/>
      <c r="C195" s="255"/>
      <c r="D195" s="29" t="s">
        <v>41</v>
      </c>
      <c r="E195" s="29" t="s">
        <v>42</v>
      </c>
      <c r="F195" s="30">
        <v>8.518518518518519E-3</v>
      </c>
      <c r="G195" s="31">
        <v>4</v>
      </c>
      <c r="H195" s="32">
        <v>8.3217592592592579E-3</v>
      </c>
      <c r="I195" s="33">
        <v>4</v>
      </c>
      <c r="J195" s="30">
        <v>1.6840277777777777E-2</v>
      </c>
      <c r="K195" s="31">
        <v>4</v>
      </c>
      <c r="L195" s="34">
        <v>6.5162037037037046E-3</v>
      </c>
      <c r="M195" s="35">
        <v>1</v>
      </c>
      <c r="N195" s="36">
        <v>2.3356481481481482E-2</v>
      </c>
      <c r="O195" s="37">
        <v>3</v>
      </c>
      <c r="P195" s="34">
        <v>6.2615740740740722E-3</v>
      </c>
      <c r="Q195" s="35">
        <v>1</v>
      </c>
      <c r="R195" s="36">
        <v>2.9618055555555554E-2</v>
      </c>
      <c r="S195" s="37">
        <v>2</v>
      </c>
      <c r="T195" s="34">
        <v>1.2777777777777777E-2</v>
      </c>
      <c r="U195" s="37">
        <v>1</v>
      </c>
      <c r="V195" s="32">
        <v>7.9513888888888933E-3</v>
      </c>
      <c r="W195" s="31">
        <v>3</v>
      </c>
      <c r="X195" s="146">
        <v>3.7569444444444447E-2</v>
      </c>
      <c r="Y195" s="39">
        <v>2</v>
      </c>
      <c r="Z195" s="2"/>
    </row>
    <row r="196" spans="1:26" ht="16">
      <c r="A196" s="230"/>
      <c r="B196" s="247"/>
      <c r="C196" s="255"/>
      <c r="D196" s="45" t="s">
        <v>43</v>
      </c>
      <c r="E196" s="29" t="s">
        <v>44</v>
      </c>
      <c r="F196" s="30">
        <v>8.518518518518519E-3</v>
      </c>
      <c r="G196" s="31">
        <v>4</v>
      </c>
      <c r="H196" s="32">
        <v>8.3217592592592579E-3</v>
      </c>
      <c r="I196" s="33">
        <v>4</v>
      </c>
      <c r="J196" s="30">
        <v>1.6840277777777777E-2</v>
      </c>
      <c r="K196" s="31">
        <v>4</v>
      </c>
      <c r="L196" s="34">
        <v>6.5162037037037046E-3</v>
      </c>
      <c r="M196" s="35">
        <v>1</v>
      </c>
      <c r="N196" s="36">
        <v>2.3356481481481482E-2</v>
      </c>
      <c r="O196" s="37">
        <v>3</v>
      </c>
      <c r="P196" s="34">
        <v>6.2847222222222193E-3</v>
      </c>
      <c r="Q196" s="35">
        <v>2</v>
      </c>
      <c r="R196" s="36">
        <v>2.9641203703703701E-2</v>
      </c>
      <c r="S196" s="37">
        <v>3</v>
      </c>
      <c r="T196" s="34">
        <v>1.2800925925925924E-2</v>
      </c>
      <c r="U196" s="37">
        <v>2</v>
      </c>
      <c r="V196" s="32">
        <v>8.333333333333335E-3</v>
      </c>
      <c r="W196" s="31">
        <v>5</v>
      </c>
      <c r="X196" s="146">
        <v>3.7974537037037036E-2</v>
      </c>
      <c r="Y196" s="39">
        <v>3</v>
      </c>
      <c r="Z196" s="2"/>
    </row>
    <row r="197" spans="1:26" ht="16">
      <c r="A197" s="230"/>
      <c r="B197" s="247"/>
      <c r="C197" s="255"/>
      <c r="D197" s="29" t="s">
        <v>36</v>
      </c>
      <c r="E197" s="29" t="s">
        <v>37</v>
      </c>
      <c r="F197" s="30">
        <v>8.2754629629629619E-3</v>
      </c>
      <c r="G197" s="31">
        <v>3</v>
      </c>
      <c r="H197" s="32">
        <v>8.1597222222222262E-3</v>
      </c>
      <c r="I197" s="33">
        <v>3</v>
      </c>
      <c r="J197" s="30">
        <v>1.6435185185185188E-2</v>
      </c>
      <c r="K197" s="31">
        <v>3</v>
      </c>
      <c r="L197" s="34">
        <v>7.2337962962962972E-3</v>
      </c>
      <c r="M197" s="35">
        <v>5</v>
      </c>
      <c r="N197" s="36">
        <v>2.3668981481481485E-2</v>
      </c>
      <c r="O197" s="37">
        <v>5</v>
      </c>
      <c r="P197" s="34">
        <v>7.2800925925925915E-3</v>
      </c>
      <c r="Q197" s="35">
        <v>5</v>
      </c>
      <c r="R197" s="36">
        <v>3.0949074074074077E-2</v>
      </c>
      <c r="S197" s="37">
        <v>5</v>
      </c>
      <c r="T197" s="34">
        <v>1.4513888888888889E-2</v>
      </c>
      <c r="U197" s="37">
        <v>5</v>
      </c>
      <c r="V197" s="32">
        <v>7.5231481481481434E-3</v>
      </c>
      <c r="W197" s="31">
        <v>1</v>
      </c>
      <c r="X197" s="146">
        <v>3.847222222222222E-2</v>
      </c>
      <c r="Y197" s="39">
        <v>4</v>
      </c>
      <c r="Z197" s="2"/>
    </row>
    <row r="198" spans="1:26" ht="16">
      <c r="A198" s="230"/>
      <c r="B198" s="247"/>
      <c r="C198" s="255"/>
      <c r="D198" s="29" t="s">
        <v>116</v>
      </c>
      <c r="E198" s="29" t="s">
        <v>117</v>
      </c>
      <c r="F198" s="30">
        <v>7.9861111111111122E-3</v>
      </c>
      <c r="G198" s="31">
        <v>1</v>
      </c>
      <c r="H198" s="32">
        <v>7.5115740740740733E-3</v>
      </c>
      <c r="I198" s="33">
        <v>1</v>
      </c>
      <c r="J198" s="30">
        <v>1.5497685185185186E-2</v>
      </c>
      <c r="K198" s="31">
        <v>1</v>
      </c>
      <c r="L198" s="34">
        <v>7.7546296296296269E-3</v>
      </c>
      <c r="M198" s="35">
        <v>6</v>
      </c>
      <c r="N198" s="36">
        <v>2.3252314814814812E-2</v>
      </c>
      <c r="O198" s="37">
        <v>2</v>
      </c>
      <c r="P198" s="34">
        <v>7.8587962962962943E-3</v>
      </c>
      <c r="Q198" s="35">
        <v>6</v>
      </c>
      <c r="R198" s="36">
        <v>3.1111111111111107E-2</v>
      </c>
      <c r="S198" s="37">
        <v>6</v>
      </c>
      <c r="T198" s="34">
        <v>1.5613425925925921E-2</v>
      </c>
      <c r="U198" s="37">
        <v>6</v>
      </c>
      <c r="V198" s="32">
        <v>7.6967592592592678E-3</v>
      </c>
      <c r="W198" s="31">
        <v>2</v>
      </c>
      <c r="X198" s="146">
        <v>3.8807870370370375E-2</v>
      </c>
      <c r="Y198" s="39">
        <v>5</v>
      </c>
      <c r="Z198" s="2"/>
    </row>
    <row r="199" spans="1:26" ht="17" thickBot="1">
      <c r="A199" s="230"/>
      <c r="B199" s="247"/>
      <c r="C199" s="256"/>
      <c r="D199" s="142" t="s">
        <v>79</v>
      </c>
      <c r="E199" s="142" t="s">
        <v>80</v>
      </c>
      <c r="F199" s="108">
        <v>8.7962962962962968E-3</v>
      </c>
      <c r="G199" s="109">
        <v>6</v>
      </c>
      <c r="H199" s="106">
        <v>8.726851851851852E-3</v>
      </c>
      <c r="I199" s="138">
        <v>6</v>
      </c>
      <c r="J199" s="108">
        <v>1.7523148148148149E-2</v>
      </c>
      <c r="K199" s="109">
        <v>6</v>
      </c>
      <c r="L199" s="110">
        <v>6.7245370370370323E-3</v>
      </c>
      <c r="M199" s="139">
        <v>3</v>
      </c>
      <c r="N199" s="112">
        <v>2.4247685185185181E-2</v>
      </c>
      <c r="O199" s="113">
        <v>6</v>
      </c>
      <c r="P199" s="110">
        <v>6.5162037037037046E-3</v>
      </c>
      <c r="Q199" s="139">
        <v>4</v>
      </c>
      <c r="R199" s="112">
        <v>3.0763888888888886E-2</v>
      </c>
      <c r="S199" s="113">
        <v>4</v>
      </c>
      <c r="T199" s="110">
        <v>1.3240740740740737E-2</v>
      </c>
      <c r="U199" s="113">
        <v>4</v>
      </c>
      <c r="V199" s="106">
        <v>9.1666666666666737E-3</v>
      </c>
      <c r="W199" s="109">
        <v>6</v>
      </c>
      <c r="X199" s="143">
        <v>3.9930555555555559E-2</v>
      </c>
      <c r="Y199" s="144">
        <v>6</v>
      </c>
      <c r="Z199" s="2"/>
    </row>
    <row r="200" spans="1:26" ht="28">
      <c r="A200" s="230">
        <v>27</v>
      </c>
      <c r="B200" s="233">
        <v>43636</v>
      </c>
      <c r="C200" s="184" t="s">
        <v>124</v>
      </c>
      <c r="D200" s="29" t="s">
        <v>60</v>
      </c>
      <c r="E200" s="151" t="s">
        <v>61</v>
      </c>
      <c r="F200" s="152">
        <v>8.0324074074074065E-3</v>
      </c>
      <c r="G200" s="153">
        <v>1</v>
      </c>
      <c r="H200" s="154">
        <v>7.8819444444444466E-3</v>
      </c>
      <c r="I200" s="155">
        <v>1</v>
      </c>
      <c r="J200" s="152">
        <v>1.5914351851851853E-2</v>
      </c>
      <c r="K200" s="153">
        <v>1</v>
      </c>
      <c r="L200" s="156">
        <v>6.7708333333333301E-3</v>
      </c>
      <c r="M200" s="157">
        <v>3</v>
      </c>
      <c r="N200" s="158">
        <v>2.2685185185185183E-2</v>
      </c>
      <c r="O200" s="159">
        <v>1</v>
      </c>
      <c r="P200" s="156">
        <v>6.3078703703703699E-3</v>
      </c>
      <c r="Q200" s="157">
        <v>1</v>
      </c>
      <c r="R200" s="158">
        <v>2.8993055555555553E-2</v>
      </c>
      <c r="S200" s="159">
        <v>1</v>
      </c>
      <c r="T200" s="156">
        <v>1.30787037037037E-2</v>
      </c>
      <c r="U200" s="159">
        <v>3</v>
      </c>
      <c r="V200" s="154">
        <v>8.0092592592592611E-3</v>
      </c>
      <c r="W200" s="153">
        <v>3</v>
      </c>
      <c r="X200" s="160">
        <v>3.7002314814814814E-2</v>
      </c>
      <c r="Y200" s="161">
        <v>1</v>
      </c>
    </row>
    <row r="201" spans="1:26" ht="16">
      <c r="A201" s="230"/>
      <c r="B201" s="247"/>
      <c r="C201" s="185"/>
      <c r="D201" s="29" t="s">
        <v>41</v>
      </c>
      <c r="E201" s="29" t="s">
        <v>42</v>
      </c>
      <c r="F201" s="30">
        <v>8.3333333333333332E-3</v>
      </c>
      <c r="G201" s="31">
        <v>2</v>
      </c>
      <c r="H201" s="32">
        <v>8.3217592592592596E-3</v>
      </c>
      <c r="I201" s="33">
        <v>4</v>
      </c>
      <c r="J201" s="30">
        <v>1.6655092592592593E-2</v>
      </c>
      <c r="K201" s="31">
        <v>4</v>
      </c>
      <c r="L201" s="34">
        <v>6.4814814814814839E-3</v>
      </c>
      <c r="M201" s="35">
        <v>1</v>
      </c>
      <c r="N201" s="36">
        <v>2.3136574074074077E-2</v>
      </c>
      <c r="O201" s="37">
        <v>2</v>
      </c>
      <c r="P201" s="34">
        <v>6.3773148148148148E-3</v>
      </c>
      <c r="Q201" s="35">
        <v>3</v>
      </c>
      <c r="R201" s="36">
        <v>2.9513888888888892E-2</v>
      </c>
      <c r="S201" s="37">
        <v>2</v>
      </c>
      <c r="T201" s="34">
        <v>1.2858796296296299E-2</v>
      </c>
      <c r="U201" s="37">
        <v>1</v>
      </c>
      <c r="V201" s="32">
        <v>7.8587962962962978E-3</v>
      </c>
      <c r="W201" s="31">
        <v>1</v>
      </c>
      <c r="X201" s="146">
        <v>3.7372685185185189E-2</v>
      </c>
      <c r="Y201" s="39">
        <v>2</v>
      </c>
      <c r="Z201" s="2"/>
    </row>
    <row r="202" spans="1:26" ht="16">
      <c r="A202" s="230"/>
      <c r="B202" s="247"/>
      <c r="C202" s="185"/>
      <c r="D202" s="45" t="s">
        <v>43</v>
      </c>
      <c r="E202" s="29" t="s">
        <v>44</v>
      </c>
      <c r="F202" s="30">
        <v>8.3333333333333332E-3</v>
      </c>
      <c r="G202" s="31">
        <v>2</v>
      </c>
      <c r="H202" s="32">
        <v>8.2986111111111125E-3</v>
      </c>
      <c r="I202" s="33">
        <v>3</v>
      </c>
      <c r="J202" s="30">
        <v>1.6631944444444446E-2</v>
      </c>
      <c r="K202" s="31">
        <v>3</v>
      </c>
      <c r="L202" s="34">
        <v>6.5624999999999989E-3</v>
      </c>
      <c r="M202" s="35">
        <v>2</v>
      </c>
      <c r="N202" s="36">
        <v>2.3194444444444445E-2</v>
      </c>
      <c r="O202" s="37">
        <v>3</v>
      </c>
      <c r="P202" s="34">
        <v>6.3425925925925941E-3</v>
      </c>
      <c r="Q202" s="35">
        <v>2</v>
      </c>
      <c r="R202" s="36">
        <v>2.9537037037037039E-2</v>
      </c>
      <c r="S202" s="37">
        <v>3</v>
      </c>
      <c r="T202" s="34">
        <v>1.2905092592592593E-2</v>
      </c>
      <c r="U202" s="37">
        <v>2</v>
      </c>
      <c r="V202" s="32">
        <v>8.3564814814814821E-3</v>
      </c>
      <c r="W202" s="31">
        <v>4</v>
      </c>
      <c r="X202" s="146">
        <v>3.7893518518518521E-2</v>
      </c>
      <c r="Y202" s="39">
        <v>3</v>
      </c>
      <c r="Z202" s="2"/>
    </row>
    <row r="203" spans="1:26" ht="16">
      <c r="A203" s="230"/>
      <c r="B203" s="247"/>
      <c r="C203" s="185"/>
      <c r="D203" s="29" t="s">
        <v>40</v>
      </c>
      <c r="E203" s="29" t="s">
        <v>50</v>
      </c>
      <c r="F203" s="30">
        <v>8.3333333333333332E-3</v>
      </c>
      <c r="G203" s="31">
        <v>2</v>
      </c>
      <c r="H203" s="32">
        <v>8.2870370370370389E-3</v>
      </c>
      <c r="I203" s="33">
        <v>2</v>
      </c>
      <c r="J203" s="30">
        <v>1.6620370370370372E-2</v>
      </c>
      <c r="K203" s="31">
        <v>2</v>
      </c>
      <c r="L203" s="34">
        <v>7.5925925925925918E-3</v>
      </c>
      <c r="M203" s="35">
        <v>4</v>
      </c>
      <c r="N203" s="36">
        <v>2.4212962962962964E-2</v>
      </c>
      <c r="O203" s="37">
        <v>4</v>
      </c>
      <c r="P203" s="34">
        <v>7.2916666666666616E-3</v>
      </c>
      <c r="Q203" s="35">
        <v>4</v>
      </c>
      <c r="R203" s="36">
        <v>3.1504629629629625E-2</v>
      </c>
      <c r="S203" s="37">
        <v>4</v>
      </c>
      <c r="T203" s="34">
        <v>1.4884259259259253E-2</v>
      </c>
      <c r="U203" s="37">
        <v>4</v>
      </c>
      <c r="V203" s="32">
        <v>7.997685185185191E-3</v>
      </c>
      <c r="W203" s="31">
        <v>2</v>
      </c>
      <c r="X203" s="146">
        <v>3.9502314814814816E-2</v>
      </c>
      <c r="Y203" s="39">
        <v>4</v>
      </c>
      <c r="Z203" s="2"/>
    </row>
    <row r="204" spans="1:26" ht="16">
      <c r="A204" s="230"/>
      <c r="B204" s="247"/>
      <c r="C204" s="185"/>
      <c r="D204" s="92" t="s">
        <v>79</v>
      </c>
      <c r="E204" s="92" t="s">
        <v>80</v>
      </c>
      <c r="F204" s="30">
        <v>9.1319444444444443E-3</v>
      </c>
      <c r="G204" s="31">
        <v>5</v>
      </c>
      <c r="H204" s="32">
        <v>9.2245370370370363E-3</v>
      </c>
      <c r="I204" s="33">
        <v>5</v>
      </c>
      <c r="J204" s="30">
        <v>1.8356481481481481E-2</v>
      </c>
      <c r="K204" s="31">
        <v>5</v>
      </c>
      <c r="L204" s="34">
        <v>7.6273148148148159E-3</v>
      </c>
      <c r="M204" s="35">
        <v>5</v>
      </c>
      <c r="N204" s="36">
        <v>2.5983796296296297E-2</v>
      </c>
      <c r="O204" s="37">
        <v>5</v>
      </c>
      <c r="P204" s="34">
        <v>7.4537037037037054E-3</v>
      </c>
      <c r="Q204" s="35">
        <v>5</v>
      </c>
      <c r="R204" s="36">
        <v>3.3437500000000002E-2</v>
      </c>
      <c r="S204" s="37">
        <v>5</v>
      </c>
      <c r="T204" s="34">
        <v>1.5081018518518521E-2</v>
      </c>
      <c r="U204" s="37">
        <v>5</v>
      </c>
      <c r="V204" s="32">
        <v>1.019675925925926E-2</v>
      </c>
      <c r="W204" s="31">
        <v>6</v>
      </c>
      <c r="X204" s="146">
        <v>4.3634259259259262E-2</v>
      </c>
      <c r="Y204" s="39">
        <v>5</v>
      </c>
      <c r="Z204" s="2"/>
    </row>
    <row r="205" spans="1:26" ht="17" thickBot="1">
      <c r="A205" s="230"/>
      <c r="B205" s="247"/>
      <c r="C205" s="186"/>
      <c r="D205" s="142" t="s">
        <v>45</v>
      </c>
      <c r="E205" s="142" t="s">
        <v>46</v>
      </c>
      <c r="F205" s="108">
        <v>9.5833333333333343E-3</v>
      </c>
      <c r="G205" s="109">
        <v>6</v>
      </c>
      <c r="H205" s="106">
        <v>9.6412037037037022E-3</v>
      </c>
      <c r="I205" s="138">
        <v>6</v>
      </c>
      <c r="J205" s="108">
        <v>1.9224537037037037E-2</v>
      </c>
      <c r="K205" s="109">
        <v>6</v>
      </c>
      <c r="L205" s="110">
        <v>8.1134259259259267E-3</v>
      </c>
      <c r="M205" s="139">
        <v>6</v>
      </c>
      <c r="N205" s="112">
        <v>2.7337962962962963E-2</v>
      </c>
      <c r="O205" s="113">
        <v>6</v>
      </c>
      <c r="P205" s="110">
        <v>7.8587962962962908E-3</v>
      </c>
      <c r="Q205" s="139">
        <v>6</v>
      </c>
      <c r="R205" s="112">
        <v>3.5196759259259254E-2</v>
      </c>
      <c r="S205" s="113">
        <v>6</v>
      </c>
      <c r="T205" s="110">
        <v>1.5972222222222218E-2</v>
      </c>
      <c r="U205" s="113">
        <v>6</v>
      </c>
      <c r="V205" s="106">
        <v>9.8726851851851927E-3</v>
      </c>
      <c r="W205" s="109">
        <v>5</v>
      </c>
      <c r="X205" s="143">
        <v>4.5069444444444447E-2</v>
      </c>
      <c r="Y205" s="144">
        <v>6</v>
      </c>
      <c r="Z205" s="2"/>
    </row>
    <row r="206" spans="1:26" ht="16">
      <c r="A206" s="230">
        <v>28</v>
      </c>
      <c r="B206" s="233">
        <v>43664</v>
      </c>
      <c r="C206" s="254" t="s">
        <v>125</v>
      </c>
      <c r="D206" s="151" t="s">
        <v>111</v>
      </c>
      <c r="E206" s="151" t="s">
        <v>112</v>
      </c>
      <c r="F206" s="152">
        <v>7.0486111111111105E-3</v>
      </c>
      <c r="G206" s="153">
        <v>1</v>
      </c>
      <c r="H206" s="154">
        <v>7.6851851851851847E-3</v>
      </c>
      <c r="I206" s="155">
        <v>1</v>
      </c>
      <c r="J206" s="152">
        <v>1.4733796296296295E-2</v>
      </c>
      <c r="K206" s="153">
        <v>1</v>
      </c>
      <c r="L206" s="156">
        <v>7.2569444444444461E-3</v>
      </c>
      <c r="M206" s="157">
        <v>6</v>
      </c>
      <c r="N206" s="158">
        <v>2.1990740740740741E-2</v>
      </c>
      <c r="O206" s="159">
        <v>1</v>
      </c>
      <c r="P206" s="156">
        <v>6.8865740740740762E-3</v>
      </c>
      <c r="Q206" s="157">
        <v>5</v>
      </c>
      <c r="R206" s="158">
        <v>2.8877314814814817E-2</v>
      </c>
      <c r="S206" s="159">
        <v>1</v>
      </c>
      <c r="T206" s="156">
        <v>1.4143518518518522E-2</v>
      </c>
      <c r="U206" s="159">
        <v>5</v>
      </c>
      <c r="V206" s="154">
        <v>7.291666666666665E-3</v>
      </c>
      <c r="W206" s="153">
        <v>1</v>
      </c>
      <c r="X206" s="160">
        <v>3.6168981481481483E-2</v>
      </c>
      <c r="Y206" s="161">
        <v>1</v>
      </c>
      <c r="Z206" s="2"/>
    </row>
    <row r="207" spans="1:26" ht="16">
      <c r="A207" s="230"/>
      <c r="B207" s="247"/>
      <c r="C207" s="255"/>
      <c r="D207" s="29" t="s">
        <v>40</v>
      </c>
      <c r="E207" s="29" t="s">
        <v>50</v>
      </c>
      <c r="F207" s="30">
        <v>8.1597222222222227E-3</v>
      </c>
      <c r="G207" s="31">
        <v>2</v>
      </c>
      <c r="H207" s="32">
        <v>8.0208333333333329E-3</v>
      </c>
      <c r="I207" s="33">
        <v>2</v>
      </c>
      <c r="J207" s="30">
        <v>1.6180555555555556E-2</v>
      </c>
      <c r="K207" s="31">
        <v>2</v>
      </c>
      <c r="L207" s="34">
        <v>6.6782407407407381E-3</v>
      </c>
      <c r="M207" s="35">
        <v>4</v>
      </c>
      <c r="N207" s="36">
        <v>2.2858796296296294E-2</v>
      </c>
      <c r="O207" s="37">
        <v>4</v>
      </c>
      <c r="P207" s="34">
        <v>6.2152777777777814E-3</v>
      </c>
      <c r="Q207" s="35">
        <v>2</v>
      </c>
      <c r="R207" s="36">
        <v>2.9074074074074075E-2</v>
      </c>
      <c r="S207" s="37">
        <v>2</v>
      </c>
      <c r="T207" s="34">
        <v>1.2893518518518519E-2</v>
      </c>
      <c r="U207" s="37">
        <v>3</v>
      </c>
      <c r="V207" s="32">
        <v>7.9745370370370335E-3</v>
      </c>
      <c r="W207" s="31">
        <v>2</v>
      </c>
      <c r="X207" s="146">
        <v>3.7048611111111109E-2</v>
      </c>
      <c r="Y207" s="39">
        <v>2</v>
      </c>
      <c r="Z207" s="2"/>
    </row>
    <row r="208" spans="1:26" ht="16">
      <c r="A208" s="230"/>
      <c r="B208" s="247"/>
      <c r="C208" s="255"/>
      <c r="D208" s="45" t="s">
        <v>43</v>
      </c>
      <c r="E208" s="29" t="s">
        <v>44</v>
      </c>
      <c r="F208" s="30">
        <v>8.1828703703703699E-3</v>
      </c>
      <c r="G208" s="31">
        <v>3</v>
      </c>
      <c r="H208" s="32">
        <v>8.1712962962962963E-3</v>
      </c>
      <c r="I208" s="33">
        <v>3</v>
      </c>
      <c r="J208" s="30">
        <v>1.6354166666666666E-2</v>
      </c>
      <c r="K208" s="31">
        <v>3</v>
      </c>
      <c r="L208" s="34">
        <v>6.4930555555555575E-3</v>
      </c>
      <c r="M208" s="35">
        <v>3</v>
      </c>
      <c r="N208" s="36">
        <v>2.2847222222222224E-2</v>
      </c>
      <c r="O208" s="37">
        <v>3</v>
      </c>
      <c r="P208" s="34">
        <v>6.2499999999999986E-3</v>
      </c>
      <c r="Q208" s="35">
        <v>3</v>
      </c>
      <c r="R208" s="36">
        <v>2.9097222222222222E-2</v>
      </c>
      <c r="S208" s="37">
        <v>3</v>
      </c>
      <c r="T208" s="34">
        <v>1.2743055555555556E-2</v>
      </c>
      <c r="U208" s="37">
        <v>2</v>
      </c>
      <c r="V208" s="32">
        <v>8.9351851851851884E-3</v>
      </c>
      <c r="W208" s="31">
        <v>4</v>
      </c>
      <c r="X208" s="146">
        <v>3.8032407407407411E-2</v>
      </c>
      <c r="Y208" s="39">
        <v>3</v>
      </c>
      <c r="Z208" s="2"/>
    </row>
    <row r="209" spans="1:26" ht="16">
      <c r="A209" s="230"/>
      <c r="B209" s="247"/>
      <c r="C209" s="255"/>
      <c r="D209" s="29" t="s">
        <v>41</v>
      </c>
      <c r="E209" s="29" t="s">
        <v>42</v>
      </c>
      <c r="F209" s="30">
        <v>8.1828703703703699E-3</v>
      </c>
      <c r="G209" s="31">
        <v>3</v>
      </c>
      <c r="H209" s="32">
        <v>8.1712962962962963E-3</v>
      </c>
      <c r="I209" s="33">
        <v>3</v>
      </c>
      <c r="J209" s="30">
        <v>1.6354166666666666E-2</v>
      </c>
      <c r="K209" s="31">
        <v>3</v>
      </c>
      <c r="L209" s="34">
        <v>6.4814814814814804E-3</v>
      </c>
      <c r="M209" s="35">
        <v>2</v>
      </c>
      <c r="N209" s="36">
        <v>2.2835648148148147E-2</v>
      </c>
      <c r="O209" s="37">
        <v>2</v>
      </c>
      <c r="P209" s="34">
        <v>6.5046296296296345E-3</v>
      </c>
      <c r="Q209" s="35">
        <v>4</v>
      </c>
      <c r="R209" s="36">
        <v>2.9340277777777781E-2</v>
      </c>
      <c r="S209" s="37">
        <v>4</v>
      </c>
      <c r="T209" s="34">
        <v>1.2986111111111115E-2</v>
      </c>
      <c r="U209" s="37">
        <v>4</v>
      </c>
      <c r="V209" s="32">
        <v>1.0173611111111109E-2</v>
      </c>
      <c r="W209" s="31">
        <v>7</v>
      </c>
      <c r="X209" s="146">
        <v>3.951388888888889E-2</v>
      </c>
      <c r="Y209" s="39">
        <v>4</v>
      </c>
      <c r="Z209" s="2"/>
    </row>
    <row r="210" spans="1:26" ht="16">
      <c r="A210" s="230"/>
      <c r="B210" s="247"/>
      <c r="C210" s="255"/>
      <c r="D210" s="29" t="s">
        <v>94</v>
      </c>
      <c r="E210" s="29" t="s">
        <v>98</v>
      </c>
      <c r="F210" s="30">
        <v>8.819444444444444E-3</v>
      </c>
      <c r="G210" s="31">
        <v>7</v>
      </c>
      <c r="H210" s="32">
        <v>9.2013888888888892E-3</v>
      </c>
      <c r="I210" s="33">
        <v>7</v>
      </c>
      <c r="J210" s="30">
        <v>1.8020833333333333E-2</v>
      </c>
      <c r="K210" s="31">
        <v>7</v>
      </c>
      <c r="L210" s="34">
        <v>6.3773148148148114E-3</v>
      </c>
      <c r="M210" s="35">
        <v>1</v>
      </c>
      <c r="N210" s="36">
        <v>2.4398148148148145E-2</v>
      </c>
      <c r="O210" s="37">
        <v>5</v>
      </c>
      <c r="P210" s="34">
        <v>6.0416666666666743E-3</v>
      </c>
      <c r="Q210" s="35">
        <v>1</v>
      </c>
      <c r="R210" s="36">
        <v>3.0439814814814819E-2</v>
      </c>
      <c r="S210" s="37">
        <v>5</v>
      </c>
      <c r="T210" s="34">
        <v>1.2418981481481486E-2</v>
      </c>
      <c r="U210" s="37">
        <v>1</v>
      </c>
      <c r="V210" s="32">
        <v>9.9999999999999985E-3</v>
      </c>
      <c r="W210" s="31">
        <v>6</v>
      </c>
      <c r="X210" s="146">
        <v>4.0439814814814817E-2</v>
      </c>
      <c r="Y210" s="39">
        <v>5</v>
      </c>
      <c r="Z210" s="2"/>
    </row>
    <row r="211" spans="1:26" ht="16">
      <c r="A211" s="230"/>
      <c r="B211" s="247"/>
      <c r="C211" s="255"/>
      <c r="D211" s="92" t="s">
        <v>79</v>
      </c>
      <c r="E211" s="92" t="s">
        <v>80</v>
      </c>
      <c r="F211" s="30">
        <v>8.7037037037037031E-3</v>
      </c>
      <c r="G211" s="31">
        <v>6</v>
      </c>
      <c r="H211" s="32">
        <v>9.1087962962962954E-3</v>
      </c>
      <c r="I211" s="33">
        <v>6</v>
      </c>
      <c r="J211" s="30">
        <v>1.7812499999999998E-2</v>
      </c>
      <c r="K211" s="31">
        <v>6</v>
      </c>
      <c r="L211" s="34">
        <v>7.1990740740740765E-3</v>
      </c>
      <c r="M211" s="35">
        <v>5</v>
      </c>
      <c r="N211" s="36">
        <v>2.5011574074074075E-2</v>
      </c>
      <c r="O211" s="37">
        <v>6</v>
      </c>
      <c r="P211" s="34">
        <v>7.5925925925925952E-3</v>
      </c>
      <c r="Q211" s="35">
        <v>7</v>
      </c>
      <c r="R211" s="36">
        <v>3.260416666666667E-2</v>
      </c>
      <c r="S211" s="37">
        <v>6</v>
      </c>
      <c r="T211" s="34">
        <v>1.4791666666666672E-2</v>
      </c>
      <c r="U211" s="37">
        <v>6</v>
      </c>
      <c r="V211" s="32">
        <v>9.7916666666666638E-3</v>
      </c>
      <c r="W211" s="31">
        <v>5</v>
      </c>
      <c r="X211" s="146">
        <v>4.2395833333333334E-2</v>
      </c>
      <c r="Y211" s="39">
        <v>6</v>
      </c>
      <c r="Z211" s="2"/>
    </row>
    <row r="212" spans="1:26" ht="17" thickBot="1">
      <c r="A212" s="230"/>
      <c r="B212" s="247"/>
      <c r="C212" s="255"/>
      <c r="D212" s="142" t="s">
        <v>69</v>
      </c>
      <c r="E212" s="142" t="s">
        <v>70</v>
      </c>
      <c r="F212" s="108">
        <v>8.6226851851851846E-3</v>
      </c>
      <c r="G212" s="109">
        <v>5</v>
      </c>
      <c r="H212" s="106">
        <v>8.8194444444444457E-3</v>
      </c>
      <c r="I212" s="138">
        <v>5</v>
      </c>
      <c r="J212" s="108">
        <v>1.744212962962963E-2</v>
      </c>
      <c r="K212" s="109">
        <v>5</v>
      </c>
      <c r="L212" s="110">
        <v>8.6574074074074053E-3</v>
      </c>
      <c r="M212" s="139">
        <v>7</v>
      </c>
      <c r="N212" s="112">
        <v>2.6099537037037036E-2</v>
      </c>
      <c r="O212" s="113">
        <v>7</v>
      </c>
      <c r="P212" s="110">
        <v>7.4652777777777825E-3</v>
      </c>
      <c r="Q212" s="139">
        <v>6</v>
      </c>
      <c r="R212" s="112">
        <v>3.3564814814814818E-2</v>
      </c>
      <c r="S212" s="113">
        <v>7</v>
      </c>
      <c r="T212" s="110">
        <v>1.6122685185185188E-2</v>
      </c>
      <c r="U212" s="113">
        <v>7</v>
      </c>
      <c r="V212" s="106">
        <v>8.9004629629629572E-3</v>
      </c>
      <c r="W212" s="109">
        <v>3</v>
      </c>
      <c r="X212" s="143">
        <v>4.2465277777777775E-2</v>
      </c>
      <c r="Y212" s="144">
        <v>7</v>
      </c>
      <c r="Z212" s="2"/>
    </row>
    <row r="213" spans="1:26" ht="16">
      <c r="A213" s="230">
        <v>29</v>
      </c>
      <c r="B213" s="233">
        <v>43676</v>
      </c>
      <c r="C213" s="257" t="s">
        <v>126</v>
      </c>
      <c r="D213" s="29" t="s">
        <v>60</v>
      </c>
      <c r="E213" s="151" t="s">
        <v>61</v>
      </c>
      <c r="F213" s="152">
        <v>8.0671296296296307E-3</v>
      </c>
      <c r="G213" s="153">
        <v>1</v>
      </c>
      <c r="H213" s="154">
        <v>8.0208333333333329E-3</v>
      </c>
      <c r="I213" s="155">
        <v>1</v>
      </c>
      <c r="J213" s="152">
        <v>1.6087962962962964E-2</v>
      </c>
      <c r="K213" s="153">
        <v>1</v>
      </c>
      <c r="L213" s="156">
        <v>6.8171296296296278E-3</v>
      </c>
      <c r="M213" s="157">
        <v>4</v>
      </c>
      <c r="N213" s="158">
        <v>2.2905092592592591E-2</v>
      </c>
      <c r="O213" s="159">
        <v>1</v>
      </c>
      <c r="P213" s="156">
        <v>6.4120370370370425E-3</v>
      </c>
      <c r="Q213" s="157">
        <v>5</v>
      </c>
      <c r="R213" s="158">
        <v>2.9317129629629634E-2</v>
      </c>
      <c r="S213" s="159">
        <v>1</v>
      </c>
      <c r="T213" s="156">
        <v>1.322916666666667E-2</v>
      </c>
      <c r="U213" s="159">
        <v>5</v>
      </c>
      <c r="V213" s="154">
        <v>8.333333333333328E-3</v>
      </c>
      <c r="W213" s="153">
        <v>1</v>
      </c>
      <c r="X213" s="160">
        <v>3.7650462962962962E-2</v>
      </c>
      <c r="Y213" s="161">
        <v>1</v>
      </c>
    </row>
    <row r="214" spans="1:26" ht="16">
      <c r="A214" s="230"/>
      <c r="B214" s="247"/>
      <c r="C214" s="258"/>
      <c r="D214" s="45" t="s">
        <v>43</v>
      </c>
      <c r="E214" s="29" t="s">
        <v>44</v>
      </c>
      <c r="F214" s="30">
        <v>8.3101851851851861E-3</v>
      </c>
      <c r="G214" s="31">
        <v>2</v>
      </c>
      <c r="H214" s="32">
        <v>8.1828703703703699E-3</v>
      </c>
      <c r="I214" s="33">
        <v>2</v>
      </c>
      <c r="J214" s="30">
        <v>1.6493055555555556E-2</v>
      </c>
      <c r="K214" s="31">
        <v>2</v>
      </c>
      <c r="L214" s="34">
        <v>6.6319444444444403E-3</v>
      </c>
      <c r="M214" s="35">
        <v>2</v>
      </c>
      <c r="N214" s="36">
        <v>2.3124999999999996E-2</v>
      </c>
      <c r="O214" s="37">
        <v>2</v>
      </c>
      <c r="P214" s="34">
        <v>6.2731481481481527E-3</v>
      </c>
      <c r="Q214" s="35">
        <v>3</v>
      </c>
      <c r="R214" s="36">
        <v>2.9398148148148149E-2</v>
      </c>
      <c r="S214" s="37">
        <v>2</v>
      </c>
      <c r="T214" s="34">
        <v>1.2905092592592593E-2</v>
      </c>
      <c r="U214" s="37">
        <v>2</v>
      </c>
      <c r="V214" s="32">
        <v>8.7268518518518502E-3</v>
      </c>
      <c r="W214" s="31">
        <v>3</v>
      </c>
      <c r="X214" s="146">
        <v>3.8124999999999999E-2</v>
      </c>
      <c r="Y214" s="39">
        <v>2</v>
      </c>
      <c r="Z214" s="2"/>
    </row>
    <row r="215" spans="1:26" ht="16">
      <c r="A215" s="230"/>
      <c r="B215" s="247"/>
      <c r="C215" s="258"/>
      <c r="D215" s="29" t="s">
        <v>41</v>
      </c>
      <c r="E215" s="29" t="s">
        <v>42</v>
      </c>
      <c r="F215" s="30">
        <v>8.3101851851851861E-3</v>
      </c>
      <c r="G215" s="31">
        <v>2</v>
      </c>
      <c r="H215" s="32">
        <v>8.1828703703703699E-3</v>
      </c>
      <c r="I215" s="33">
        <v>2</v>
      </c>
      <c r="J215" s="30">
        <v>1.6493055555555556E-2</v>
      </c>
      <c r="K215" s="31">
        <v>2</v>
      </c>
      <c r="L215" s="34">
        <v>6.6319444444444403E-3</v>
      </c>
      <c r="M215" s="35">
        <v>2</v>
      </c>
      <c r="N215" s="36">
        <v>2.3124999999999996E-2</v>
      </c>
      <c r="O215" s="37">
        <v>2</v>
      </c>
      <c r="P215" s="34">
        <v>6.3425925925925941E-3</v>
      </c>
      <c r="Q215" s="35">
        <v>4</v>
      </c>
      <c r="R215" s="36">
        <v>2.946759259259259E-2</v>
      </c>
      <c r="S215" s="37">
        <v>3</v>
      </c>
      <c r="T215" s="34">
        <v>1.2974537037037034E-2</v>
      </c>
      <c r="U215" s="37">
        <v>3</v>
      </c>
      <c r="V215" s="32">
        <v>8.6574074074074088E-3</v>
      </c>
      <c r="W215" s="31">
        <v>2</v>
      </c>
      <c r="X215" s="146">
        <v>3.8124999999999999E-2</v>
      </c>
      <c r="Y215" s="39">
        <v>2</v>
      </c>
      <c r="Z215" s="2"/>
    </row>
    <row r="216" spans="1:26" ht="16">
      <c r="A216" s="230"/>
      <c r="B216" s="247"/>
      <c r="C216" s="258"/>
      <c r="D216" s="29" t="s">
        <v>94</v>
      </c>
      <c r="E216" s="29" t="s">
        <v>98</v>
      </c>
      <c r="F216" s="30">
        <v>8.9351851851851866E-3</v>
      </c>
      <c r="G216" s="31">
        <v>6</v>
      </c>
      <c r="H216" s="32">
        <v>9.259259259259257E-3</v>
      </c>
      <c r="I216" s="33">
        <v>6</v>
      </c>
      <c r="J216" s="30">
        <v>1.8194444444444444E-2</v>
      </c>
      <c r="K216" s="31">
        <v>6</v>
      </c>
      <c r="L216" s="34">
        <v>6.3773148148148183E-3</v>
      </c>
      <c r="M216" s="35">
        <v>1</v>
      </c>
      <c r="N216" s="36">
        <v>2.4571759259259262E-2</v>
      </c>
      <c r="O216" s="37">
        <v>4</v>
      </c>
      <c r="P216" s="34">
        <v>5.9953703703703662E-3</v>
      </c>
      <c r="Q216" s="35">
        <v>1</v>
      </c>
      <c r="R216" s="36">
        <v>3.0567129629629628E-2</v>
      </c>
      <c r="S216" s="37">
        <v>4</v>
      </c>
      <c r="T216" s="34">
        <v>1.2372685185185184E-2</v>
      </c>
      <c r="U216" s="37">
        <v>1</v>
      </c>
      <c r="V216" s="32">
        <v>9.5833333333333361E-3</v>
      </c>
      <c r="W216" s="31">
        <v>6</v>
      </c>
      <c r="X216" s="146">
        <v>4.0150462962962964E-2</v>
      </c>
      <c r="Y216" s="39">
        <v>4</v>
      </c>
      <c r="Z216" s="2"/>
    </row>
    <row r="217" spans="1:26" ht="16">
      <c r="A217" s="230"/>
      <c r="B217" s="247"/>
      <c r="C217" s="258"/>
      <c r="D217" s="29" t="s">
        <v>45</v>
      </c>
      <c r="E217" s="29" t="s">
        <v>46</v>
      </c>
      <c r="F217" s="30">
        <v>9.2708333333333341E-3</v>
      </c>
      <c r="G217" s="31">
        <v>8</v>
      </c>
      <c r="H217" s="32">
        <v>9.432870370370371E-3</v>
      </c>
      <c r="I217" s="33">
        <v>7</v>
      </c>
      <c r="J217" s="30">
        <v>1.8703703703703705E-2</v>
      </c>
      <c r="K217" s="31">
        <v>7</v>
      </c>
      <c r="L217" s="34">
        <v>7.9861111111111105E-3</v>
      </c>
      <c r="M217" s="35">
        <v>6</v>
      </c>
      <c r="N217" s="36">
        <v>2.6689814814814816E-2</v>
      </c>
      <c r="O217" s="37">
        <v>6</v>
      </c>
      <c r="P217" s="34">
        <v>7.800925925925923E-3</v>
      </c>
      <c r="Q217" s="35">
        <v>6</v>
      </c>
      <c r="R217" s="36">
        <v>3.4490740740740738E-2</v>
      </c>
      <c r="S217" s="37">
        <v>6</v>
      </c>
      <c r="T217" s="34">
        <v>1.5787037037037033E-2</v>
      </c>
      <c r="U217" s="37">
        <v>6</v>
      </c>
      <c r="V217" s="32">
        <v>9.1319444444444495E-3</v>
      </c>
      <c r="W217" s="31">
        <v>5</v>
      </c>
      <c r="X217" s="146">
        <v>4.3622685185185188E-2</v>
      </c>
      <c r="Y217" s="39">
        <v>5</v>
      </c>
      <c r="Z217" s="2"/>
    </row>
    <row r="218" spans="1:26" ht="16">
      <c r="A218" s="230"/>
      <c r="B218" s="247"/>
      <c r="C218" s="258"/>
      <c r="D218" s="29" t="s">
        <v>34</v>
      </c>
      <c r="E218" s="29" t="s">
        <v>35</v>
      </c>
      <c r="F218" s="30">
        <v>8.8425925925925911E-3</v>
      </c>
      <c r="G218" s="31">
        <v>5</v>
      </c>
      <c r="H218" s="32">
        <v>9.0740740740740764E-3</v>
      </c>
      <c r="I218" s="33">
        <v>5</v>
      </c>
      <c r="J218" s="30">
        <v>1.7916666666666668E-2</v>
      </c>
      <c r="K218" s="31">
        <v>5</v>
      </c>
      <c r="L218" s="34">
        <v>6.9212962962962969E-3</v>
      </c>
      <c r="M218" s="35">
        <v>5</v>
      </c>
      <c r="N218" s="36">
        <v>2.4837962962962964E-2</v>
      </c>
      <c r="O218" s="37">
        <v>5</v>
      </c>
      <c r="P218" s="34">
        <v>6.2152777777777779E-3</v>
      </c>
      <c r="Q218" s="35">
        <v>2</v>
      </c>
      <c r="R218" s="36">
        <v>3.1053240740740742E-2</v>
      </c>
      <c r="S218" s="37">
        <v>5</v>
      </c>
      <c r="T218" s="34">
        <v>1.3136574074074075E-2</v>
      </c>
      <c r="U218" s="37">
        <v>4</v>
      </c>
      <c r="V218" s="32">
        <v>1.2627314814814813E-2</v>
      </c>
      <c r="W218" s="31">
        <v>8</v>
      </c>
      <c r="X218" s="146">
        <v>4.3680555555555556E-2</v>
      </c>
      <c r="Y218" s="39">
        <v>6</v>
      </c>
      <c r="Z218" s="2"/>
    </row>
    <row r="219" spans="1:26" ht="16">
      <c r="A219" s="230"/>
      <c r="B219" s="247"/>
      <c r="C219" s="258"/>
      <c r="D219" s="29" t="s">
        <v>69</v>
      </c>
      <c r="E219" s="29" t="s">
        <v>70</v>
      </c>
      <c r="F219" s="30">
        <v>8.7384259259259255E-3</v>
      </c>
      <c r="G219" s="31">
        <v>4</v>
      </c>
      <c r="H219" s="32">
        <v>8.9236111111111096E-3</v>
      </c>
      <c r="I219" s="33">
        <v>4</v>
      </c>
      <c r="J219" s="30">
        <v>1.7662037037037035E-2</v>
      </c>
      <c r="K219" s="31">
        <v>4</v>
      </c>
      <c r="L219" s="34">
        <v>9.5254629629629647E-3</v>
      </c>
      <c r="M219" s="35">
        <v>8</v>
      </c>
      <c r="N219" s="36">
        <v>2.71875E-2</v>
      </c>
      <c r="O219" s="37">
        <v>7</v>
      </c>
      <c r="P219" s="34">
        <v>8.9236111111111148E-3</v>
      </c>
      <c r="Q219" s="35">
        <v>8</v>
      </c>
      <c r="R219" s="36">
        <v>3.6111111111111115E-2</v>
      </c>
      <c r="S219" s="37">
        <v>8</v>
      </c>
      <c r="T219" s="34">
        <v>1.844907407407408E-2</v>
      </c>
      <c r="U219" s="37">
        <v>8</v>
      </c>
      <c r="V219" s="32">
        <v>8.9120370370370308E-3</v>
      </c>
      <c r="W219" s="31">
        <v>4</v>
      </c>
      <c r="X219" s="146">
        <v>4.5023148148148145E-2</v>
      </c>
      <c r="Y219" s="39">
        <v>7</v>
      </c>
      <c r="Z219" s="2"/>
    </row>
    <row r="220" spans="1:26" ht="17" thickBot="1">
      <c r="A220" s="230"/>
      <c r="B220" s="247"/>
      <c r="C220" s="258"/>
      <c r="D220" s="142" t="s">
        <v>57</v>
      </c>
      <c r="E220" s="142" t="s">
        <v>58</v>
      </c>
      <c r="F220" s="108">
        <v>9.2129629629629627E-3</v>
      </c>
      <c r="G220" s="109">
        <v>7</v>
      </c>
      <c r="H220" s="106">
        <v>9.6759259259259264E-3</v>
      </c>
      <c r="I220" s="138">
        <v>8</v>
      </c>
      <c r="J220" s="108">
        <v>1.8888888888888889E-2</v>
      </c>
      <c r="K220" s="109">
        <v>8</v>
      </c>
      <c r="L220" s="110">
        <v>8.6689814814814789E-3</v>
      </c>
      <c r="M220" s="139">
        <v>7</v>
      </c>
      <c r="N220" s="112">
        <v>2.7557870370370368E-2</v>
      </c>
      <c r="O220" s="113">
        <v>8</v>
      </c>
      <c r="P220" s="110">
        <v>8.4490740740740776E-3</v>
      </c>
      <c r="Q220" s="139">
        <v>7</v>
      </c>
      <c r="R220" s="112">
        <v>3.6006944444444446E-2</v>
      </c>
      <c r="S220" s="113">
        <v>7</v>
      </c>
      <c r="T220" s="110">
        <v>1.7118055555555556E-2</v>
      </c>
      <c r="U220" s="113">
        <v>7</v>
      </c>
      <c r="V220" s="106">
        <v>9.7106481481481488E-3</v>
      </c>
      <c r="W220" s="109">
        <v>7</v>
      </c>
      <c r="X220" s="143">
        <v>4.5717592592592594E-2</v>
      </c>
      <c r="Y220" s="144">
        <v>8</v>
      </c>
      <c r="Z220" s="2"/>
    </row>
    <row r="221" spans="1:26" ht="16">
      <c r="A221" s="230">
        <v>30</v>
      </c>
      <c r="B221" s="233">
        <v>43713</v>
      </c>
      <c r="C221" s="254" t="s">
        <v>127</v>
      </c>
      <c r="D221" s="29" t="s">
        <v>60</v>
      </c>
      <c r="E221" s="141" t="s">
        <v>61</v>
      </c>
      <c r="F221" s="77">
        <v>7.9976851851851858E-3</v>
      </c>
      <c r="G221" s="78">
        <v>1</v>
      </c>
      <c r="H221" s="79">
        <v>8.0671296296296272E-3</v>
      </c>
      <c r="I221" s="80">
        <v>1</v>
      </c>
      <c r="J221" s="77">
        <v>1.6064814814814813E-2</v>
      </c>
      <c r="K221" s="78">
        <v>1</v>
      </c>
      <c r="L221" s="82">
        <v>6.9675925925925912E-3</v>
      </c>
      <c r="M221" s="83">
        <v>2</v>
      </c>
      <c r="N221" s="84">
        <v>2.3032407407407404E-2</v>
      </c>
      <c r="O221" s="85">
        <v>1</v>
      </c>
      <c r="P221" s="82">
        <v>6.5277777777777851E-3</v>
      </c>
      <c r="Q221" s="83">
        <v>3</v>
      </c>
      <c r="R221" s="84">
        <v>2.9560185185185189E-2</v>
      </c>
      <c r="S221" s="85">
        <v>1</v>
      </c>
      <c r="T221" s="82">
        <v>1.3495370370370376E-2</v>
      </c>
      <c r="U221" s="85">
        <v>3</v>
      </c>
      <c r="V221" s="79">
        <v>8.5532407407407363E-3</v>
      </c>
      <c r="W221" s="78">
        <v>2</v>
      </c>
      <c r="X221" s="145">
        <v>3.8113425925925926E-2</v>
      </c>
      <c r="Y221" s="136">
        <v>1</v>
      </c>
    </row>
    <row r="222" spans="1:26" ht="16">
      <c r="A222" s="230"/>
      <c r="B222" s="247"/>
      <c r="C222" s="255"/>
      <c r="D222" s="29" t="s">
        <v>34</v>
      </c>
      <c r="E222" s="29" t="s">
        <v>35</v>
      </c>
      <c r="F222" s="30">
        <v>9.0162037037037034E-3</v>
      </c>
      <c r="G222" s="31">
        <v>3</v>
      </c>
      <c r="H222" s="32">
        <v>8.6805555555555559E-3</v>
      </c>
      <c r="I222" s="33">
        <v>2</v>
      </c>
      <c r="J222" s="30">
        <v>1.7696759259259259E-2</v>
      </c>
      <c r="K222" s="31">
        <v>3</v>
      </c>
      <c r="L222" s="34">
        <v>7.0486111111111131E-3</v>
      </c>
      <c r="M222" s="35">
        <v>3</v>
      </c>
      <c r="N222" s="36">
        <v>2.4745370370370372E-2</v>
      </c>
      <c r="O222" s="37">
        <v>3</v>
      </c>
      <c r="P222" s="34">
        <v>6.1574074074074066E-3</v>
      </c>
      <c r="Q222" s="35">
        <v>2</v>
      </c>
      <c r="R222" s="36">
        <v>3.0902777777777779E-2</v>
      </c>
      <c r="S222" s="37">
        <v>3</v>
      </c>
      <c r="T222" s="34">
        <v>1.320601851851852E-2</v>
      </c>
      <c r="U222" s="37">
        <v>2</v>
      </c>
      <c r="V222" s="32">
        <v>9.1898148148148104E-3</v>
      </c>
      <c r="W222" s="31">
        <v>3</v>
      </c>
      <c r="X222" s="146">
        <v>4.0092592592592589E-2</v>
      </c>
      <c r="Y222" s="122">
        <v>2</v>
      </c>
      <c r="Z222" s="2"/>
    </row>
    <row r="223" spans="1:26" ht="16">
      <c r="A223" s="230"/>
      <c r="B223" s="247"/>
      <c r="C223" s="255"/>
      <c r="D223" s="29" t="s">
        <v>94</v>
      </c>
      <c r="E223" s="29" t="s">
        <v>98</v>
      </c>
      <c r="F223" s="30">
        <v>9.2708333333333341E-3</v>
      </c>
      <c r="G223" s="31">
        <v>4</v>
      </c>
      <c r="H223" s="32">
        <v>9.1550925925925914E-3</v>
      </c>
      <c r="I223" s="33">
        <v>4</v>
      </c>
      <c r="J223" s="30">
        <v>1.8425925925925925E-2</v>
      </c>
      <c r="K223" s="31">
        <v>4</v>
      </c>
      <c r="L223" s="34">
        <v>6.3078703703703699E-3</v>
      </c>
      <c r="M223" s="35">
        <v>1</v>
      </c>
      <c r="N223" s="36">
        <v>2.4733796296296295E-2</v>
      </c>
      <c r="O223" s="37">
        <v>2</v>
      </c>
      <c r="P223" s="34">
        <v>5.9953703703703731E-3</v>
      </c>
      <c r="Q223" s="35">
        <v>1</v>
      </c>
      <c r="R223" s="36">
        <v>3.0729166666666669E-2</v>
      </c>
      <c r="S223" s="37">
        <v>2</v>
      </c>
      <c r="T223" s="34">
        <v>1.2303240740740743E-2</v>
      </c>
      <c r="U223" s="37">
        <v>1</v>
      </c>
      <c r="V223" s="32">
        <v>9.5254629629629647E-3</v>
      </c>
      <c r="W223" s="31">
        <v>4</v>
      </c>
      <c r="X223" s="146">
        <v>4.0254629629629633E-2</v>
      </c>
      <c r="Y223" s="122">
        <v>3</v>
      </c>
      <c r="Z223" s="2"/>
    </row>
    <row r="224" spans="1:26" ht="17" thickBot="1">
      <c r="A224" s="230"/>
      <c r="B224" s="247"/>
      <c r="C224" s="256"/>
      <c r="D224" s="142" t="s">
        <v>69</v>
      </c>
      <c r="E224" s="142" t="s">
        <v>70</v>
      </c>
      <c r="F224" s="108">
        <v>8.4490740740740741E-3</v>
      </c>
      <c r="G224" s="109">
        <v>2</v>
      </c>
      <c r="H224" s="106">
        <v>8.86574074074074E-3</v>
      </c>
      <c r="I224" s="138">
        <v>3</v>
      </c>
      <c r="J224" s="108">
        <v>1.7314814814814814E-2</v>
      </c>
      <c r="K224" s="109">
        <v>2</v>
      </c>
      <c r="L224" s="110">
        <v>9.1898148148148139E-3</v>
      </c>
      <c r="M224" s="139">
        <v>4</v>
      </c>
      <c r="N224" s="112">
        <v>2.6504629629629628E-2</v>
      </c>
      <c r="O224" s="113">
        <v>4</v>
      </c>
      <c r="P224" s="110">
        <v>6.5509259259259253E-3</v>
      </c>
      <c r="Q224" s="139">
        <v>4</v>
      </c>
      <c r="R224" s="112">
        <v>3.3055555555555553E-2</v>
      </c>
      <c r="S224" s="113">
        <v>4</v>
      </c>
      <c r="T224" s="110">
        <v>1.5740740740740739E-2</v>
      </c>
      <c r="U224" s="113">
        <v>4</v>
      </c>
      <c r="V224" s="106">
        <v>8.4143518518518534E-3</v>
      </c>
      <c r="W224" s="109">
        <v>1</v>
      </c>
      <c r="X224" s="143">
        <v>4.1469907407407407E-2</v>
      </c>
      <c r="Y224" s="187">
        <v>4</v>
      </c>
      <c r="Z224" s="2"/>
    </row>
    <row r="225" spans="1:26" ht="16">
      <c r="A225" s="230">
        <v>31</v>
      </c>
      <c r="B225" s="233">
        <v>43991</v>
      </c>
      <c r="C225" s="235" t="s">
        <v>128</v>
      </c>
      <c r="D225" s="29" t="s">
        <v>34</v>
      </c>
      <c r="E225" s="141" t="s">
        <v>35</v>
      </c>
      <c r="F225" s="77">
        <v>7.858796296296296E-3</v>
      </c>
      <c r="G225" s="78">
        <v>4</v>
      </c>
      <c r="H225" s="79">
        <v>7.6157407407407424E-3</v>
      </c>
      <c r="I225" s="80">
        <v>4</v>
      </c>
      <c r="J225" s="77">
        <v>1.5474537037037038E-2</v>
      </c>
      <c r="K225" s="78">
        <v>3</v>
      </c>
      <c r="L225" s="82">
        <v>6.7361111111111111E-3</v>
      </c>
      <c r="M225" s="83">
        <v>2</v>
      </c>
      <c r="N225" s="84">
        <v>2.2210648148148149E-2</v>
      </c>
      <c r="O225" s="85">
        <v>1</v>
      </c>
      <c r="P225" s="82">
        <v>6.0416666666666639E-3</v>
      </c>
      <c r="Q225" s="83">
        <v>2</v>
      </c>
      <c r="R225" s="84">
        <v>2.8252314814814813E-2</v>
      </c>
      <c r="S225" s="85">
        <v>1</v>
      </c>
      <c r="T225" s="82">
        <v>1.2777777777777775E-2</v>
      </c>
      <c r="U225" s="85">
        <v>2</v>
      </c>
      <c r="V225" s="79">
        <v>7.9745370370370369E-3</v>
      </c>
      <c r="W225" s="78">
        <v>3</v>
      </c>
      <c r="X225" s="145">
        <v>3.622685185185185E-2</v>
      </c>
      <c r="Y225" s="136">
        <v>1</v>
      </c>
      <c r="Z225" s="2"/>
    </row>
    <row r="226" spans="1:26" ht="16">
      <c r="A226" s="230"/>
      <c r="B226" s="247"/>
      <c r="C226" s="236"/>
      <c r="D226" s="29" t="s">
        <v>62</v>
      </c>
      <c r="E226" s="29" t="s">
        <v>63</v>
      </c>
      <c r="F226" s="30">
        <v>7.6851851851851847E-3</v>
      </c>
      <c r="G226" s="31">
        <v>1</v>
      </c>
      <c r="H226" s="32">
        <v>7.3495370370370355E-3</v>
      </c>
      <c r="I226" s="33">
        <v>1</v>
      </c>
      <c r="J226" s="30">
        <v>1.503472222222222E-2</v>
      </c>
      <c r="K226" s="31">
        <v>1</v>
      </c>
      <c r="L226" s="34">
        <v>7.3263888888888927E-3</v>
      </c>
      <c r="M226" s="35">
        <v>6</v>
      </c>
      <c r="N226" s="36">
        <v>2.2361111111111113E-2</v>
      </c>
      <c r="O226" s="37">
        <v>2</v>
      </c>
      <c r="P226" s="34">
        <v>6.7708333333333336E-3</v>
      </c>
      <c r="Q226" s="35">
        <v>4</v>
      </c>
      <c r="R226" s="36">
        <v>2.9131944444444446E-2</v>
      </c>
      <c r="S226" s="37">
        <v>3</v>
      </c>
      <c r="T226" s="34">
        <v>1.4097222222222226E-2</v>
      </c>
      <c r="U226" s="37">
        <v>5</v>
      </c>
      <c r="V226" s="32">
        <v>7.6736111111111102E-3</v>
      </c>
      <c r="W226" s="31">
        <v>1</v>
      </c>
      <c r="X226" s="146">
        <v>3.6805555555555557E-2</v>
      </c>
      <c r="Y226" s="122">
        <v>2</v>
      </c>
      <c r="Z226" s="2"/>
    </row>
    <row r="227" spans="1:26" ht="16">
      <c r="A227" s="230"/>
      <c r="B227" s="247"/>
      <c r="C227" s="236"/>
      <c r="D227" s="29" t="s">
        <v>60</v>
      </c>
      <c r="E227" s="29" t="s">
        <v>61</v>
      </c>
      <c r="F227" s="30">
        <v>7.858796296296296E-3</v>
      </c>
      <c r="G227" s="31">
        <v>4</v>
      </c>
      <c r="H227" s="32">
        <v>8.0324074074074065E-3</v>
      </c>
      <c r="I227" s="33">
        <v>6</v>
      </c>
      <c r="J227" s="30">
        <v>1.5891203703703703E-2</v>
      </c>
      <c r="K227" s="31">
        <v>5</v>
      </c>
      <c r="L227" s="34">
        <v>6.7361111111111163E-3</v>
      </c>
      <c r="M227" s="35">
        <v>3</v>
      </c>
      <c r="N227" s="36">
        <v>2.2627314814814819E-2</v>
      </c>
      <c r="O227" s="37">
        <v>3</v>
      </c>
      <c r="P227" s="34">
        <v>6.3194444444444366E-3</v>
      </c>
      <c r="Q227" s="35">
        <v>3</v>
      </c>
      <c r="R227" s="36">
        <v>2.8946759259259255E-2</v>
      </c>
      <c r="S227" s="37">
        <v>2</v>
      </c>
      <c r="T227" s="34">
        <v>1.3055555555555553E-2</v>
      </c>
      <c r="U227" s="37">
        <v>3</v>
      </c>
      <c r="V227" s="32">
        <v>8.4722222222222213E-3</v>
      </c>
      <c r="W227" s="31">
        <v>7</v>
      </c>
      <c r="X227" s="146">
        <v>3.7418981481481477E-2</v>
      </c>
      <c r="Y227" s="122">
        <v>3</v>
      </c>
    </row>
    <row r="228" spans="1:26" ht="16">
      <c r="A228" s="230"/>
      <c r="B228" s="247"/>
      <c r="C228" s="236"/>
      <c r="D228" s="29" t="s">
        <v>36</v>
      </c>
      <c r="E228" s="29" t="s">
        <v>37</v>
      </c>
      <c r="F228" s="30">
        <v>7.69675925925926E-3</v>
      </c>
      <c r="G228" s="31">
        <v>2</v>
      </c>
      <c r="H228" s="32">
        <v>7.7777777777777784E-3</v>
      </c>
      <c r="I228" s="33">
        <v>5</v>
      </c>
      <c r="J228" s="30">
        <v>1.5474537037037038E-2</v>
      </c>
      <c r="K228" s="31">
        <v>3</v>
      </c>
      <c r="L228" s="34">
        <v>7.4768518518518474E-3</v>
      </c>
      <c r="M228" s="35">
        <v>7</v>
      </c>
      <c r="N228" s="36">
        <v>2.2951388888888886E-2</v>
      </c>
      <c r="O228" s="37">
        <v>4</v>
      </c>
      <c r="P228" s="34">
        <v>6.9675925925925947E-3</v>
      </c>
      <c r="Q228" s="35">
        <v>6</v>
      </c>
      <c r="R228" s="36">
        <v>2.991898148148148E-2</v>
      </c>
      <c r="S228" s="37">
        <v>4</v>
      </c>
      <c r="T228" s="34">
        <v>1.4444444444444442E-2</v>
      </c>
      <c r="U228" s="37">
        <v>6</v>
      </c>
      <c r="V228" s="32">
        <v>8.3680555555555557E-3</v>
      </c>
      <c r="W228" s="31">
        <v>6</v>
      </c>
      <c r="X228" s="146">
        <v>3.8287037037037036E-2</v>
      </c>
      <c r="Y228" s="122">
        <v>4</v>
      </c>
      <c r="Z228" s="2"/>
    </row>
    <row r="229" spans="1:26" ht="16">
      <c r="A229" s="230"/>
      <c r="B229" s="247"/>
      <c r="C229" s="236"/>
      <c r="D229" s="92" t="s">
        <v>77</v>
      </c>
      <c r="E229" s="29" t="s">
        <v>78</v>
      </c>
      <c r="F229" s="30">
        <v>7.69675925925926E-3</v>
      </c>
      <c r="G229" s="31">
        <v>2</v>
      </c>
      <c r="H229" s="32">
        <v>7.3842592592592562E-3</v>
      </c>
      <c r="I229" s="33">
        <v>2</v>
      </c>
      <c r="J229" s="30">
        <v>1.5081018518518516E-2</v>
      </c>
      <c r="K229" s="31">
        <v>2</v>
      </c>
      <c r="L229" s="34">
        <v>8.3333333333333367E-3</v>
      </c>
      <c r="M229" s="35">
        <v>11</v>
      </c>
      <c r="N229" s="36">
        <v>2.3414351851851853E-2</v>
      </c>
      <c r="O229" s="37">
        <v>5</v>
      </c>
      <c r="P229" s="34">
        <v>8.0555555555555589E-3</v>
      </c>
      <c r="Q229" s="35">
        <v>12</v>
      </c>
      <c r="R229" s="36">
        <v>3.1469907407407412E-2</v>
      </c>
      <c r="S229" s="37">
        <v>8</v>
      </c>
      <c r="T229" s="34">
        <v>1.6388888888888897E-2</v>
      </c>
      <c r="U229" s="37">
        <v>11</v>
      </c>
      <c r="V229" s="32">
        <v>7.8935185185185081E-3</v>
      </c>
      <c r="W229" s="31">
        <v>2</v>
      </c>
      <c r="X229" s="146">
        <v>3.936342592592592E-2</v>
      </c>
      <c r="Y229" s="122">
        <v>5</v>
      </c>
      <c r="Z229" s="2"/>
    </row>
    <row r="230" spans="1:26" ht="16">
      <c r="A230" s="230"/>
      <c r="B230" s="247"/>
      <c r="C230" s="236"/>
      <c r="D230" s="29" t="s">
        <v>40</v>
      </c>
      <c r="E230" s="29" t="s">
        <v>50</v>
      </c>
      <c r="F230" s="30">
        <v>8.6574074074074071E-3</v>
      </c>
      <c r="G230" s="31">
        <v>10</v>
      </c>
      <c r="H230" s="32">
        <v>7.5000000000000015E-3</v>
      </c>
      <c r="I230" s="33">
        <v>3</v>
      </c>
      <c r="J230" s="30">
        <v>1.6157407407407409E-2</v>
      </c>
      <c r="K230" s="31">
        <v>6</v>
      </c>
      <c r="L230" s="34">
        <v>7.8356481481481471E-3</v>
      </c>
      <c r="M230" s="35">
        <v>8</v>
      </c>
      <c r="N230" s="36">
        <v>2.3993055555555556E-2</v>
      </c>
      <c r="O230" s="37">
        <v>6</v>
      </c>
      <c r="P230" s="34">
        <v>7.2337962962962972E-3</v>
      </c>
      <c r="Q230" s="35">
        <v>7</v>
      </c>
      <c r="R230" s="36">
        <v>3.1226851851851853E-2</v>
      </c>
      <c r="S230" s="37">
        <v>7</v>
      </c>
      <c r="T230" s="34">
        <v>1.5069444444444444E-2</v>
      </c>
      <c r="U230" s="37">
        <v>8</v>
      </c>
      <c r="V230" s="32">
        <v>8.2291666666666693E-3</v>
      </c>
      <c r="W230" s="31">
        <v>4</v>
      </c>
      <c r="X230" s="146">
        <v>3.9456018518518522E-2</v>
      </c>
      <c r="Y230" s="122">
        <v>6</v>
      </c>
      <c r="Z230" s="2"/>
    </row>
    <row r="231" spans="1:26" ht="16">
      <c r="A231" s="230"/>
      <c r="B231" s="247"/>
      <c r="C231" s="236"/>
      <c r="D231" s="29" t="s">
        <v>94</v>
      </c>
      <c r="E231" s="29" t="s">
        <v>98</v>
      </c>
      <c r="F231" s="30">
        <v>8.6574074074074071E-3</v>
      </c>
      <c r="G231" s="31">
        <v>10</v>
      </c>
      <c r="H231" s="32">
        <v>8.9699074074074073E-3</v>
      </c>
      <c r="I231" s="33">
        <v>10</v>
      </c>
      <c r="J231" s="30">
        <v>1.7627314814814814E-2</v>
      </c>
      <c r="K231" s="31">
        <v>10</v>
      </c>
      <c r="L231" s="34">
        <v>6.6087962962962966E-3</v>
      </c>
      <c r="M231" s="35">
        <v>1</v>
      </c>
      <c r="N231" s="36">
        <v>2.4236111111111111E-2</v>
      </c>
      <c r="O231" s="37">
        <v>8</v>
      </c>
      <c r="P231" s="34">
        <v>5.9953703703703697E-3</v>
      </c>
      <c r="Q231" s="35">
        <v>1</v>
      </c>
      <c r="R231" s="36">
        <v>3.0231481481481481E-2</v>
      </c>
      <c r="S231" s="37">
        <v>5</v>
      </c>
      <c r="T231" s="34">
        <v>1.2604166666666666E-2</v>
      </c>
      <c r="U231" s="37">
        <v>1</v>
      </c>
      <c r="V231" s="32">
        <v>9.6759259259259316E-3</v>
      </c>
      <c r="W231" s="31">
        <v>11</v>
      </c>
      <c r="X231" s="146">
        <v>3.9907407407407412E-2</v>
      </c>
      <c r="Y231" s="122">
        <v>7</v>
      </c>
      <c r="Z231" s="2"/>
    </row>
    <row r="232" spans="1:26" ht="16">
      <c r="A232" s="230"/>
      <c r="B232" s="247"/>
      <c r="C232" s="236"/>
      <c r="D232" s="45" t="s">
        <v>43</v>
      </c>
      <c r="E232" s="29" t="s">
        <v>44</v>
      </c>
      <c r="F232" s="30">
        <v>8.5995370370370357E-3</v>
      </c>
      <c r="G232" s="31">
        <v>6</v>
      </c>
      <c r="H232" s="32">
        <v>8.6458333333333335E-3</v>
      </c>
      <c r="I232" s="33">
        <v>7</v>
      </c>
      <c r="J232" s="30">
        <v>1.7245370370370369E-2</v>
      </c>
      <c r="K232" s="31">
        <v>7</v>
      </c>
      <c r="L232" s="34">
        <v>6.8634259259259291E-3</v>
      </c>
      <c r="M232" s="35">
        <v>4</v>
      </c>
      <c r="N232" s="36">
        <v>2.4108796296296298E-2</v>
      </c>
      <c r="O232" s="37">
        <v>7</v>
      </c>
      <c r="P232" s="34">
        <v>6.8865740740740727E-3</v>
      </c>
      <c r="Q232" s="35">
        <v>5</v>
      </c>
      <c r="R232" s="36">
        <v>3.0995370370370371E-2</v>
      </c>
      <c r="S232" s="37">
        <v>6</v>
      </c>
      <c r="T232" s="34">
        <v>1.3750000000000002E-2</v>
      </c>
      <c r="U232" s="37">
        <v>4</v>
      </c>
      <c r="V232" s="32">
        <v>9.6759259259259246E-3</v>
      </c>
      <c r="W232" s="31">
        <v>10</v>
      </c>
      <c r="X232" s="146">
        <v>4.0671296296296296E-2</v>
      </c>
      <c r="Y232" s="122">
        <v>8</v>
      </c>
      <c r="Z232" s="2"/>
    </row>
    <row r="233" spans="1:26" ht="16">
      <c r="A233" s="230"/>
      <c r="B233" s="247"/>
      <c r="C233" s="236"/>
      <c r="D233" s="29" t="s">
        <v>66</v>
      </c>
      <c r="E233" s="29" t="s">
        <v>67</v>
      </c>
      <c r="F233" s="30">
        <v>8.5995370370370357E-3</v>
      </c>
      <c r="G233" s="31">
        <v>6</v>
      </c>
      <c r="H233" s="32">
        <v>8.6458333333333335E-3</v>
      </c>
      <c r="I233" s="33">
        <v>7</v>
      </c>
      <c r="J233" s="30">
        <v>1.7245370370370369E-2</v>
      </c>
      <c r="K233" s="31">
        <v>7</v>
      </c>
      <c r="L233" s="34">
        <v>8.25231481481482E-3</v>
      </c>
      <c r="M233" s="35">
        <v>10</v>
      </c>
      <c r="N233" s="36">
        <v>2.5497685185185189E-2</v>
      </c>
      <c r="O233" s="37">
        <v>10</v>
      </c>
      <c r="P233" s="34">
        <v>7.6504629629629596E-3</v>
      </c>
      <c r="Q233" s="35">
        <v>9</v>
      </c>
      <c r="R233" s="36">
        <v>3.3148148148148149E-2</v>
      </c>
      <c r="S233" s="37">
        <v>10</v>
      </c>
      <c r="T233" s="34">
        <v>1.590277777777778E-2</v>
      </c>
      <c r="U233" s="37">
        <v>10</v>
      </c>
      <c r="V233" s="32">
        <v>8.9236111111111113E-3</v>
      </c>
      <c r="W233" s="31">
        <v>8</v>
      </c>
      <c r="X233" s="146">
        <v>4.207175925925926E-2</v>
      </c>
      <c r="Y233" s="122">
        <v>9</v>
      </c>
      <c r="Z233" s="2"/>
    </row>
    <row r="234" spans="1:26" ht="16">
      <c r="A234" s="230"/>
      <c r="B234" s="247"/>
      <c r="C234" s="236"/>
      <c r="D234" s="92" t="s">
        <v>79</v>
      </c>
      <c r="E234" s="92" t="s">
        <v>80</v>
      </c>
      <c r="F234" s="30">
        <v>9.0277777777777787E-3</v>
      </c>
      <c r="G234" s="31">
        <v>12</v>
      </c>
      <c r="H234" s="32">
        <v>9.0856481481481465E-3</v>
      </c>
      <c r="I234" s="33">
        <v>12</v>
      </c>
      <c r="J234" s="30">
        <v>1.8113425925925925E-2</v>
      </c>
      <c r="K234" s="31">
        <v>12</v>
      </c>
      <c r="L234" s="34">
        <v>7.0601851851851832E-3</v>
      </c>
      <c r="M234" s="35">
        <v>5</v>
      </c>
      <c r="N234" s="36">
        <v>2.5173611111111108E-2</v>
      </c>
      <c r="O234" s="37">
        <v>9</v>
      </c>
      <c r="P234" s="34">
        <v>7.3958333333333341E-3</v>
      </c>
      <c r="Q234" s="35">
        <v>8</v>
      </c>
      <c r="R234" s="36">
        <v>3.2569444444444443E-2</v>
      </c>
      <c r="S234" s="37">
        <v>9</v>
      </c>
      <c r="T234" s="34">
        <v>1.4456018518518517E-2</v>
      </c>
      <c r="U234" s="37">
        <v>7</v>
      </c>
      <c r="V234" s="32">
        <v>9.6180555555555533E-3</v>
      </c>
      <c r="W234" s="31">
        <v>9</v>
      </c>
      <c r="X234" s="146">
        <v>4.2187499999999996E-2</v>
      </c>
      <c r="Y234" s="122">
        <v>10</v>
      </c>
      <c r="Z234" s="2"/>
    </row>
    <row r="235" spans="1:26" ht="16">
      <c r="A235" s="230"/>
      <c r="B235" s="247"/>
      <c r="C235" s="236"/>
      <c r="D235" s="29" t="s">
        <v>69</v>
      </c>
      <c r="E235" s="29" t="s">
        <v>70</v>
      </c>
      <c r="F235" s="30">
        <v>8.5995370370370357E-3</v>
      </c>
      <c r="G235" s="31">
        <v>6</v>
      </c>
      <c r="H235" s="32">
        <v>8.6458333333333335E-3</v>
      </c>
      <c r="I235" s="33">
        <v>7</v>
      </c>
      <c r="J235" s="30">
        <v>1.7245370370370369E-2</v>
      </c>
      <c r="K235" s="31">
        <v>7</v>
      </c>
      <c r="L235" s="34">
        <v>9.1550925925925931E-3</v>
      </c>
      <c r="M235" s="35">
        <v>12</v>
      </c>
      <c r="N235" s="36">
        <v>2.6400462962962962E-2</v>
      </c>
      <c r="O235" s="37">
        <v>12</v>
      </c>
      <c r="P235" s="34">
        <v>7.7083333333333344E-3</v>
      </c>
      <c r="Q235" s="35">
        <v>11</v>
      </c>
      <c r="R235" s="36">
        <v>3.4108796296296297E-2</v>
      </c>
      <c r="S235" s="37">
        <v>12</v>
      </c>
      <c r="T235" s="34">
        <v>1.6863425925925928E-2</v>
      </c>
      <c r="U235" s="37">
        <v>12</v>
      </c>
      <c r="V235" s="32">
        <v>8.3101851851851843E-3</v>
      </c>
      <c r="W235" s="31">
        <v>5</v>
      </c>
      <c r="X235" s="146">
        <v>4.2418981481481481E-2</v>
      </c>
      <c r="Y235" s="122">
        <v>11</v>
      </c>
      <c r="Z235" s="2"/>
    </row>
    <row r="236" spans="1:26" ht="17" thickBot="1">
      <c r="A236" s="230"/>
      <c r="B236" s="247"/>
      <c r="C236" s="236"/>
      <c r="D236" s="63" t="s">
        <v>99</v>
      </c>
      <c r="E236" s="63" t="s">
        <v>100</v>
      </c>
      <c r="F236" s="64">
        <v>8.5995370370370357E-3</v>
      </c>
      <c r="G236" s="65">
        <v>6</v>
      </c>
      <c r="H236" s="66">
        <v>9.0624999999999994E-3</v>
      </c>
      <c r="I236" s="73">
        <v>11</v>
      </c>
      <c r="J236" s="64">
        <v>1.7662037037037035E-2</v>
      </c>
      <c r="K236" s="65">
        <v>11</v>
      </c>
      <c r="L236" s="68">
        <v>7.8935185185185185E-3</v>
      </c>
      <c r="M236" s="69">
        <v>9</v>
      </c>
      <c r="N236" s="70">
        <v>2.5555555555555554E-2</v>
      </c>
      <c r="O236" s="72">
        <v>11</v>
      </c>
      <c r="P236" s="68">
        <v>7.6736111111111102E-3</v>
      </c>
      <c r="Q236" s="69">
        <v>10</v>
      </c>
      <c r="R236" s="70">
        <v>3.3229166666666664E-2</v>
      </c>
      <c r="S236" s="72">
        <v>11</v>
      </c>
      <c r="T236" s="68">
        <v>1.5567129629629629E-2</v>
      </c>
      <c r="U236" s="72">
        <v>9</v>
      </c>
      <c r="V236" s="66">
        <v>1.034722222222223E-2</v>
      </c>
      <c r="W236" s="65">
        <v>12</v>
      </c>
      <c r="X236" s="147">
        <v>4.3576388888888894E-2</v>
      </c>
      <c r="Y236" s="148">
        <v>12</v>
      </c>
      <c r="Z236" s="2"/>
    </row>
    <row r="237" spans="1:26" ht="16">
      <c r="A237" s="230">
        <v>32</v>
      </c>
      <c r="B237" s="233">
        <v>44007</v>
      </c>
      <c r="C237" s="251" t="s">
        <v>129</v>
      </c>
      <c r="D237" s="188" t="s">
        <v>62</v>
      </c>
      <c r="E237" s="189" t="s">
        <v>63</v>
      </c>
      <c r="F237" s="77">
        <v>7.2453703703703708E-3</v>
      </c>
      <c r="G237" s="78">
        <v>1</v>
      </c>
      <c r="H237" s="79">
        <v>7.2916666666666668E-3</v>
      </c>
      <c r="I237" s="190">
        <v>1</v>
      </c>
      <c r="J237" s="77">
        <v>1.4537037037037038E-2</v>
      </c>
      <c r="K237" s="78">
        <v>1</v>
      </c>
      <c r="L237" s="82">
        <v>7.2916666666666633E-3</v>
      </c>
      <c r="M237" s="191">
        <v>4</v>
      </c>
      <c r="N237" s="84">
        <v>2.1828703703703701E-2</v>
      </c>
      <c r="O237" s="85">
        <v>1</v>
      </c>
      <c r="P237" s="82">
        <v>6.9560185185185246E-3</v>
      </c>
      <c r="Q237" s="191">
        <v>5</v>
      </c>
      <c r="R237" s="84">
        <v>2.8784722222222225E-2</v>
      </c>
      <c r="S237" s="85">
        <v>2</v>
      </c>
      <c r="T237" s="82">
        <v>1.4247685185185188E-2</v>
      </c>
      <c r="U237" s="191">
        <v>4</v>
      </c>
      <c r="V237" s="79">
        <v>7.7777777777777724E-3</v>
      </c>
      <c r="W237" s="192">
        <v>1</v>
      </c>
      <c r="X237" s="145">
        <v>3.6562499999999998E-2</v>
      </c>
      <c r="Y237" s="193">
        <v>1</v>
      </c>
      <c r="Z237" s="2"/>
    </row>
    <row r="238" spans="1:26" ht="16">
      <c r="A238" s="230"/>
      <c r="B238" s="247"/>
      <c r="C238" s="252"/>
      <c r="D238" s="29" t="s">
        <v>60</v>
      </c>
      <c r="E238" s="194" t="s">
        <v>61</v>
      </c>
      <c r="F238" s="30">
        <v>7.719907407407408E-3</v>
      </c>
      <c r="G238" s="31">
        <v>3</v>
      </c>
      <c r="H238" s="32">
        <v>8.0324074074074048E-3</v>
      </c>
      <c r="I238" s="195">
        <v>3</v>
      </c>
      <c r="J238" s="30">
        <v>1.5752314814814813E-2</v>
      </c>
      <c r="K238" s="31">
        <v>3</v>
      </c>
      <c r="L238" s="34">
        <v>6.5740740740740725E-3</v>
      </c>
      <c r="M238" s="196">
        <v>1</v>
      </c>
      <c r="N238" s="36">
        <v>2.2326388888888885E-2</v>
      </c>
      <c r="O238" s="37">
        <v>2</v>
      </c>
      <c r="P238" s="34">
        <v>6.2847222222222297E-3</v>
      </c>
      <c r="Q238" s="196">
        <v>1</v>
      </c>
      <c r="R238" s="36">
        <v>2.8611111111111115E-2</v>
      </c>
      <c r="S238" s="37">
        <v>1</v>
      </c>
      <c r="T238" s="34">
        <v>1.2858796296296302E-2</v>
      </c>
      <c r="U238" s="196">
        <v>1</v>
      </c>
      <c r="V238" s="32">
        <v>8.5532407407407363E-3</v>
      </c>
      <c r="W238" s="197">
        <v>4</v>
      </c>
      <c r="X238" s="146">
        <v>3.7164351851851851E-2</v>
      </c>
      <c r="Y238" s="198">
        <v>2</v>
      </c>
    </row>
    <row r="239" spans="1:26" ht="16">
      <c r="A239" s="230"/>
      <c r="B239" s="247"/>
      <c r="C239" s="252"/>
      <c r="D239" s="29" t="s">
        <v>40</v>
      </c>
      <c r="E239" s="194" t="s">
        <v>50</v>
      </c>
      <c r="F239" s="30">
        <v>8.0902777777777778E-3</v>
      </c>
      <c r="G239" s="31">
        <v>4</v>
      </c>
      <c r="H239" s="32">
        <v>8.2754629629629619E-3</v>
      </c>
      <c r="I239" s="195">
        <v>4</v>
      </c>
      <c r="J239" s="30">
        <v>1.636574074074074E-2</v>
      </c>
      <c r="K239" s="31">
        <v>4</v>
      </c>
      <c r="L239" s="34">
        <v>7.4421296296296284E-3</v>
      </c>
      <c r="M239" s="196">
        <v>5</v>
      </c>
      <c r="N239" s="36">
        <v>2.3807870370370368E-2</v>
      </c>
      <c r="O239" s="37">
        <v>4</v>
      </c>
      <c r="P239" s="34">
        <v>6.9097222222222233E-3</v>
      </c>
      <c r="Q239" s="196">
        <v>4</v>
      </c>
      <c r="R239" s="36">
        <v>3.0717592592592591E-2</v>
      </c>
      <c r="S239" s="37">
        <v>3</v>
      </c>
      <c r="T239" s="34">
        <v>1.4351851851851852E-2</v>
      </c>
      <c r="U239" s="196">
        <v>5</v>
      </c>
      <c r="V239" s="32">
        <v>8.1365740740740773E-3</v>
      </c>
      <c r="W239" s="197">
        <v>2</v>
      </c>
      <c r="X239" s="146">
        <v>3.8854166666666669E-2</v>
      </c>
      <c r="Y239" s="198">
        <v>3</v>
      </c>
      <c r="Z239" s="2"/>
    </row>
    <row r="240" spans="1:26" ht="16">
      <c r="A240" s="230"/>
      <c r="B240" s="247"/>
      <c r="C240" s="252"/>
      <c r="D240" s="199" t="s">
        <v>77</v>
      </c>
      <c r="E240" s="194" t="s">
        <v>78</v>
      </c>
      <c r="F240" s="30">
        <v>7.5810185185185182E-3</v>
      </c>
      <c r="G240" s="31">
        <v>2</v>
      </c>
      <c r="H240" s="32">
        <v>7.557870370370371E-3</v>
      </c>
      <c r="I240" s="195">
        <v>2</v>
      </c>
      <c r="J240" s="30">
        <v>1.5138888888888889E-2</v>
      </c>
      <c r="K240" s="31">
        <v>2</v>
      </c>
      <c r="L240" s="34">
        <v>8.0902777777777761E-3</v>
      </c>
      <c r="M240" s="196">
        <v>8</v>
      </c>
      <c r="N240" s="36">
        <v>2.3229166666666665E-2</v>
      </c>
      <c r="O240" s="37">
        <v>3</v>
      </c>
      <c r="P240" s="34">
        <v>8.1944444444444452E-3</v>
      </c>
      <c r="Q240" s="196">
        <v>9</v>
      </c>
      <c r="R240" s="36">
        <v>3.142361111111111E-2</v>
      </c>
      <c r="S240" s="37">
        <v>5</v>
      </c>
      <c r="T240" s="34">
        <v>1.6284722222222221E-2</v>
      </c>
      <c r="U240" s="196">
        <v>9</v>
      </c>
      <c r="V240" s="32">
        <v>8.1828703703703681E-3</v>
      </c>
      <c r="W240" s="197">
        <v>3</v>
      </c>
      <c r="X240" s="146">
        <v>3.9606481481481479E-2</v>
      </c>
      <c r="Y240" s="198">
        <v>4</v>
      </c>
      <c r="Z240" s="2"/>
    </row>
    <row r="241" spans="1:26" ht="16">
      <c r="A241" s="230"/>
      <c r="B241" s="247"/>
      <c r="C241" s="252"/>
      <c r="D241" s="45" t="s">
        <v>43</v>
      </c>
      <c r="E241" s="194" t="s">
        <v>44</v>
      </c>
      <c r="F241" s="30">
        <v>8.819444444444444E-3</v>
      </c>
      <c r="G241" s="31">
        <v>5</v>
      </c>
      <c r="H241" s="32">
        <v>9.1319444444444443E-3</v>
      </c>
      <c r="I241" s="195">
        <v>9</v>
      </c>
      <c r="J241" s="30">
        <v>1.7951388888888888E-2</v>
      </c>
      <c r="K241" s="31">
        <v>7</v>
      </c>
      <c r="L241" s="34">
        <v>6.8634259259259291E-3</v>
      </c>
      <c r="M241" s="196">
        <v>3</v>
      </c>
      <c r="N241" s="36">
        <v>2.4814814814814817E-2</v>
      </c>
      <c r="O241" s="37">
        <v>6</v>
      </c>
      <c r="P241" s="34">
        <v>6.666666666666668E-3</v>
      </c>
      <c r="Q241" s="196">
        <v>2</v>
      </c>
      <c r="R241" s="36">
        <v>3.1481481481481485E-2</v>
      </c>
      <c r="S241" s="37">
        <v>6</v>
      </c>
      <c r="T241" s="34">
        <v>1.3530092592592597E-2</v>
      </c>
      <c r="U241" s="196">
        <v>3</v>
      </c>
      <c r="V241" s="32">
        <v>9.8611111111111052E-3</v>
      </c>
      <c r="W241" s="197">
        <v>7</v>
      </c>
      <c r="X241" s="146">
        <v>4.1342592592592591E-2</v>
      </c>
      <c r="Y241" s="198">
        <v>5</v>
      </c>
      <c r="Z241" s="2"/>
    </row>
    <row r="242" spans="1:26" ht="16">
      <c r="A242" s="230"/>
      <c r="B242" s="247"/>
      <c r="C242" s="252"/>
      <c r="D242" s="199" t="s">
        <v>41</v>
      </c>
      <c r="E242" s="194" t="s">
        <v>42</v>
      </c>
      <c r="F242" s="30">
        <v>8.9351851851851866E-3</v>
      </c>
      <c r="G242" s="31">
        <v>9</v>
      </c>
      <c r="H242" s="32">
        <v>9.0162037037037016E-3</v>
      </c>
      <c r="I242" s="195">
        <v>7</v>
      </c>
      <c r="J242" s="30">
        <v>1.7951388888888888E-2</v>
      </c>
      <c r="K242" s="31">
        <v>7</v>
      </c>
      <c r="L242" s="34">
        <v>6.75925925925926E-3</v>
      </c>
      <c r="M242" s="196">
        <v>2</v>
      </c>
      <c r="N242" s="36">
        <v>2.4710648148148148E-2</v>
      </c>
      <c r="O242" s="37">
        <v>5</v>
      </c>
      <c r="P242" s="34">
        <v>6.6782407407407415E-3</v>
      </c>
      <c r="Q242" s="196">
        <v>3</v>
      </c>
      <c r="R242" s="36">
        <v>3.138888888888889E-2</v>
      </c>
      <c r="S242" s="37">
        <v>4</v>
      </c>
      <c r="T242" s="34">
        <v>1.3437500000000002E-2</v>
      </c>
      <c r="U242" s="196">
        <v>2</v>
      </c>
      <c r="V242" s="32">
        <v>1.0451388888888885E-2</v>
      </c>
      <c r="W242" s="197">
        <v>10</v>
      </c>
      <c r="X242" s="146">
        <v>4.1840277777777775E-2</v>
      </c>
      <c r="Y242" s="198">
        <v>6</v>
      </c>
      <c r="Z242" s="2"/>
    </row>
    <row r="243" spans="1:26" ht="16">
      <c r="A243" s="230"/>
      <c r="B243" s="247"/>
      <c r="C243" s="252"/>
      <c r="D243" s="29" t="s">
        <v>66</v>
      </c>
      <c r="E243" s="194" t="s">
        <v>67</v>
      </c>
      <c r="F243" s="30">
        <v>8.819444444444444E-3</v>
      </c>
      <c r="G243" s="31">
        <v>5</v>
      </c>
      <c r="H243" s="32">
        <v>8.738425925925929E-3</v>
      </c>
      <c r="I243" s="195">
        <v>5</v>
      </c>
      <c r="J243" s="30">
        <v>1.7557870370370373E-2</v>
      </c>
      <c r="K243" s="31">
        <v>5</v>
      </c>
      <c r="L243" s="34">
        <v>8.2291666666666659E-3</v>
      </c>
      <c r="M243" s="196">
        <v>9</v>
      </c>
      <c r="N243" s="36">
        <v>2.5787037037037039E-2</v>
      </c>
      <c r="O243" s="37">
        <v>8</v>
      </c>
      <c r="P243" s="34">
        <v>7.9050925925925886E-3</v>
      </c>
      <c r="Q243" s="196">
        <v>8</v>
      </c>
      <c r="R243" s="36">
        <v>3.3692129629629627E-2</v>
      </c>
      <c r="S243" s="37">
        <v>8</v>
      </c>
      <c r="T243" s="34">
        <v>1.6134259259259254E-2</v>
      </c>
      <c r="U243" s="196">
        <v>8</v>
      </c>
      <c r="V243" s="32">
        <v>9.1782407407407438E-3</v>
      </c>
      <c r="W243" s="197">
        <v>5</v>
      </c>
      <c r="X243" s="146">
        <v>4.2870370370370371E-2</v>
      </c>
      <c r="Y243" s="198">
        <v>7</v>
      </c>
      <c r="Z243" s="2"/>
    </row>
    <row r="244" spans="1:26" ht="16">
      <c r="A244" s="230"/>
      <c r="B244" s="247"/>
      <c r="C244" s="252"/>
      <c r="D244" s="199" t="s">
        <v>79</v>
      </c>
      <c r="E244" s="194" t="s">
        <v>130</v>
      </c>
      <c r="F244" s="30">
        <v>8.9236111111111113E-3</v>
      </c>
      <c r="G244" s="31">
        <v>8</v>
      </c>
      <c r="H244" s="32">
        <v>9.1087962962962954E-3</v>
      </c>
      <c r="I244" s="195">
        <v>8</v>
      </c>
      <c r="J244" s="30">
        <v>1.8032407407407407E-2</v>
      </c>
      <c r="K244" s="31">
        <v>9</v>
      </c>
      <c r="L244" s="34">
        <v>7.4884259259259296E-3</v>
      </c>
      <c r="M244" s="196">
        <v>6</v>
      </c>
      <c r="N244" s="36">
        <v>2.5520833333333336E-2</v>
      </c>
      <c r="O244" s="37">
        <v>7</v>
      </c>
      <c r="P244" s="34">
        <v>7.6273148148148125E-3</v>
      </c>
      <c r="Q244" s="196">
        <v>6</v>
      </c>
      <c r="R244" s="36">
        <v>3.3148148148148149E-2</v>
      </c>
      <c r="S244" s="37">
        <v>7</v>
      </c>
      <c r="T244" s="34">
        <v>1.5115740740740742E-2</v>
      </c>
      <c r="U244" s="196">
        <v>6</v>
      </c>
      <c r="V244" s="32">
        <v>1.0081018518518524E-2</v>
      </c>
      <c r="W244" s="197">
        <v>9</v>
      </c>
      <c r="X244" s="146">
        <v>4.3229166666666673E-2</v>
      </c>
      <c r="Y244" s="198">
        <v>8</v>
      </c>
      <c r="Z244" s="2"/>
    </row>
    <row r="245" spans="1:26" ht="16">
      <c r="A245" s="230"/>
      <c r="B245" s="247"/>
      <c r="C245" s="252"/>
      <c r="D245" s="199" t="s">
        <v>45</v>
      </c>
      <c r="E245" s="194" t="s">
        <v>46</v>
      </c>
      <c r="F245" s="30">
        <v>9.6759259259259264E-3</v>
      </c>
      <c r="G245" s="31">
        <v>10</v>
      </c>
      <c r="H245" s="32">
        <v>9.9884259259259266E-3</v>
      </c>
      <c r="I245" s="195">
        <v>10</v>
      </c>
      <c r="J245" s="30">
        <v>1.9664351851851853E-2</v>
      </c>
      <c r="K245" s="31">
        <v>10</v>
      </c>
      <c r="L245" s="34">
        <v>7.7893518518518494E-3</v>
      </c>
      <c r="M245" s="196">
        <v>7</v>
      </c>
      <c r="N245" s="36">
        <v>2.7453703703703702E-2</v>
      </c>
      <c r="O245" s="37">
        <v>10</v>
      </c>
      <c r="P245" s="34">
        <v>7.6273148148148159E-3</v>
      </c>
      <c r="Q245" s="196">
        <v>7</v>
      </c>
      <c r="R245" s="36">
        <v>3.5081018518518518E-2</v>
      </c>
      <c r="S245" s="37">
        <v>9</v>
      </c>
      <c r="T245" s="34">
        <v>1.5416666666666665E-2</v>
      </c>
      <c r="U245" s="196">
        <v>7</v>
      </c>
      <c r="V245" s="32">
        <v>1.0081018518518517E-2</v>
      </c>
      <c r="W245" s="197">
        <v>8</v>
      </c>
      <c r="X245" s="146">
        <v>4.5162037037037035E-2</v>
      </c>
      <c r="Y245" s="198">
        <v>9</v>
      </c>
      <c r="Z245" s="2"/>
    </row>
    <row r="246" spans="1:26" ht="17" thickBot="1">
      <c r="A246" s="230"/>
      <c r="B246" s="247"/>
      <c r="C246" s="253"/>
      <c r="D246" s="200" t="s">
        <v>69</v>
      </c>
      <c r="E246" s="201" t="s">
        <v>131</v>
      </c>
      <c r="F246" s="108">
        <v>8.819444444444444E-3</v>
      </c>
      <c r="G246" s="109">
        <v>5</v>
      </c>
      <c r="H246" s="106">
        <v>8.7500000000000026E-3</v>
      </c>
      <c r="I246" s="202">
        <v>6</v>
      </c>
      <c r="J246" s="108">
        <v>1.7569444444444447E-2</v>
      </c>
      <c r="K246" s="109">
        <v>6</v>
      </c>
      <c r="L246" s="110">
        <v>9.571759259259259E-3</v>
      </c>
      <c r="M246" s="203">
        <v>10</v>
      </c>
      <c r="N246" s="112">
        <v>2.7141203703703706E-2</v>
      </c>
      <c r="O246" s="113">
        <v>9</v>
      </c>
      <c r="P246" s="110">
        <v>8.9699074074074091E-3</v>
      </c>
      <c r="Q246" s="203">
        <v>10</v>
      </c>
      <c r="R246" s="112">
        <v>3.6111111111111115E-2</v>
      </c>
      <c r="S246" s="113">
        <v>10</v>
      </c>
      <c r="T246" s="110">
        <v>1.8541666666666668E-2</v>
      </c>
      <c r="U246" s="203">
        <v>10</v>
      </c>
      <c r="V246" s="106">
        <v>9.6180555555555464E-3</v>
      </c>
      <c r="W246" s="204">
        <v>6</v>
      </c>
      <c r="X246" s="143">
        <v>4.5729166666666661E-2</v>
      </c>
      <c r="Y246" s="205">
        <v>10</v>
      </c>
      <c r="Z246" s="2"/>
    </row>
    <row r="247" spans="1:26" ht="16">
      <c r="A247" s="230">
        <v>33</v>
      </c>
      <c r="B247" s="233">
        <v>44040</v>
      </c>
      <c r="C247" s="248" t="s">
        <v>132</v>
      </c>
      <c r="D247" s="206" t="s">
        <v>62</v>
      </c>
      <c r="E247" s="189" t="s">
        <v>63</v>
      </c>
      <c r="F247" s="77">
        <v>7.3611111111111108E-3</v>
      </c>
      <c r="G247" s="78">
        <v>1</v>
      </c>
      <c r="H247" s="79">
        <v>7.1180555555555572E-3</v>
      </c>
      <c r="I247" s="190">
        <v>1</v>
      </c>
      <c r="J247" s="77">
        <v>1.4479166666666668E-2</v>
      </c>
      <c r="K247" s="78">
        <v>1</v>
      </c>
      <c r="L247" s="82">
        <v>7.4999999999999963E-3</v>
      </c>
      <c r="M247" s="191">
        <v>4</v>
      </c>
      <c r="N247" s="84">
        <v>2.1979166666666664E-2</v>
      </c>
      <c r="O247" s="85">
        <v>1</v>
      </c>
      <c r="P247" s="82">
        <v>6.9212962962962969E-3</v>
      </c>
      <c r="Q247" s="191">
        <v>4</v>
      </c>
      <c r="R247" s="84">
        <v>2.8900462962962961E-2</v>
      </c>
      <c r="S247" s="85">
        <v>1</v>
      </c>
      <c r="T247" s="82">
        <v>1.4421296296296293E-2</v>
      </c>
      <c r="U247" s="191">
        <v>4</v>
      </c>
      <c r="V247" s="79">
        <v>7.5231481481481538E-3</v>
      </c>
      <c r="W247" s="192">
        <v>1</v>
      </c>
      <c r="X247" s="145">
        <v>3.6423611111111115E-2</v>
      </c>
      <c r="Y247" s="193">
        <v>1</v>
      </c>
      <c r="Z247" s="2"/>
    </row>
    <row r="248" spans="1:26" ht="16">
      <c r="A248" s="230"/>
      <c r="B248" s="247"/>
      <c r="C248" s="249"/>
      <c r="D248" s="29" t="s">
        <v>60</v>
      </c>
      <c r="E248" s="194" t="s">
        <v>61</v>
      </c>
      <c r="F248" s="30">
        <v>7.9398148148148145E-3</v>
      </c>
      <c r="G248" s="31">
        <v>3</v>
      </c>
      <c r="H248" s="32">
        <v>8.0671296296296307E-3</v>
      </c>
      <c r="I248" s="195">
        <v>3</v>
      </c>
      <c r="J248" s="30">
        <v>1.6006944444444445E-2</v>
      </c>
      <c r="K248" s="31">
        <v>3</v>
      </c>
      <c r="L248" s="34">
        <v>6.8981481481481463E-3</v>
      </c>
      <c r="M248" s="196">
        <v>2</v>
      </c>
      <c r="N248" s="36">
        <v>2.2905092592592591E-2</v>
      </c>
      <c r="O248" s="37">
        <v>2</v>
      </c>
      <c r="P248" s="34">
        <v>6.3310185185185205E-3</v>
      </c>
      <c r="Q248" s="196">
        <v>2</v>
      </c>
      <c r="R248" s="36">
        <v>2.9236111111111112E-2</v>
      </c>
      <c r="S248" s="37">
        <v>2</v>
      </c>
      <c r="T248" s="34">
        <v>1.3229166666666667E-2</v>
      </c>
      <c r="U248" s="196">
        <v>2</v>
      </c>
      <c r="V248" s="32">
        <v>8.5995370370370409E-3</v>
      </c>
      <c r="W248" s="197">
        <v>4</v>
      </c>
      <c r="X248" s="146">
        <v>3.7835648148148153E-2</v>
      </c>
      <c r="Y248" s="198">
        <v>2</v>
      </c>
    </row>
    <row r="249" spans="1:26" ht="16">
      <c r="A249" s="230"/>
      <c r="B249" s="247"/>
      <c r="C249" s="249"/>
      <c r="D249" s="29" t="s">
        <v>40</v>
      </c>
      <c r="E249" s="194" t="s">
        <v>50</v>
      </c>
      <c r="F249" s="30">
        <v>8.0555555555555554E-3</v>
      </c>
      <c r="G249" s="31">
        <v>4</v>
      </c>
      <c r="H249" s="32">
        <v>8.2870370370370372E-3</v>
      </c>
      <c r="I249" s="195">
        <v>4</v>
      </c>
      <c r="J249" s="30">
        <v>1.6342592592592593E-2</v>
      </c>
      <c r="K249" s="31">
        <v>4</v>
      </c>
      <c r="L249" s="34">
        <v>7.2453703703703708E-3</v>
      </c>
      <c r="M249" s="196">
        <v>3</v>
      </c>
      <c r="N249" s="36">
        <v>2.3587962962962963E-2</v>
      </c>
      <c r="O249" s="37">
        <v>5</v>
      </c>
      <c r="P249" s="34">
        <v>6.7013888888888921E-3</v>
      </c>
      <c r="Q249" s="196">
        <v>3</v>
      </c>
      <c r="R249" s="36">
        <v>3.0289351851851855E-2</v>
      </c>
      <c r="S249" s="37">
        <v>4</v>
      </c>
      <c r="T249" s="34">
        <v>1.3946759259259263E-2</v>
      </c>
      <c r="U249" s="196">
        <v>3</v>
      </c>
      <c r="V249" s="32">
        <v>8.1249999999999968E-3</v>
      </c>
      <c r="W249" s="197">
        <v>3</v>
      </c>
      <c r="X249" s="146">
        <v>3.8414351851851852E-2</v>
      </c>
      <c r="Y249" s="198">
        <v>3</v>
      </c>
      <c r="Z249" s="2"/>
    </row>
    <row r="250" spans="1:26" ht="16">
      <c r="A250" s="230"/>
      <c r="B250" s="247"/>
      <c r="C250" s="249"/>
      <c r="D250" s="45" t="s">
        <v>94</v>
      </c>
      <c r="E250" s="194" t="s">
        <v>98</v>
      </c>
      <c r="F250" s="30">
        <v>8.3564814814814804E-3</v>
      </c>
      <c r="G250" s="31">
        <v>5</v>
      </c>
      <c r="H250" s="32">
        <v>8.738425925925929E-3</v>
      </c>
      <c r="I250" s="195">
        <v>6</v>
      </c>
      <c r="J250" s="30">
        <v>1.7094907407407409E-2</v>
      </c>
      <c r="K250" s="31">
        <v>6</v>
      </c>
      <c r="L250" s="34">
        <v>6.4699074074074034E-3</v>
      </c>
      <c r="M250" s="196">
        <v>1</v>
      </c>
      <c r="N250" s="36">
        <v>2.3564814814814813E-2</v>
      </c>
      <c r="O250" s="37">
        <v>4</v>
      </c>
      <c r="P250" s="34">
        <v>5.9837962962962961E-3</v>
      </c>
      <c r="Q250" s="196">
        <v>1</v>
      </c>
      <c r="R250" s="36">
        <v>2.9548611111111109E-2</v>
      </c>
      <c r="S250" s="37">
        <v>3</v>
      </c>
      <c r="T250" s="34">
        <v>1.2453703703703699E-2</v>
      </c>
      <c r="U250" s="196">
        <v>1</v>
      </c>
      <c r="V250" s="32">
        <v>9.5138888888888912E-3</v>
      </c>
      <c r="W250" s="197">
        <v>7</v>
      </c>
      <c r="X250" s="146">
        <v>3.90625E-2</v>
      </c>
      <c r="Y250" s="198">
        <v>4</v>
      </c>
      <c r="Z250" s="2"/>
    </row>
    <row r="251" spans="1:26" ht="16">
      <c r="A251" s="230"/>
      <c r="B251" s="247"/>
      <c r="C251" s="249"/>
      <c r="D251" s="45" t="s">
        <v>77</v>
      </c>
      <c r="E251" s="194" t="s">
        <v>78</v>
      </c>
      <c r="F251" s="30">
        <v>7.6851851851851847E-3</v>
      </c>
      <c r="G251" s="31">
        <v>2</v>
      </c>
      <c r="H251" s="32">
        <v>7.6157407407407415E-3</v>
      </c>
      <c r="I251" s="195">
        <v>2</v>
      </c>
      <c r="J251" s="30">
        <v>1.5300925925925926E-2</v>
      </c>
      <c r="K251" s="31">
        <v>2</v>
      </c>
      <c r="L251" s="34">
        <v>8.1365740740740738E-3</v>
      </c>
      <c r="M251" s="196">
        <v>6</v>
      </c>
      <c r="N251" s="36">
        <v>2.34375E-2</v>
      </c>
      <c r="O251" s="37">
        <v>3</v>
      </c>
      <c r="P251" s="34">
        <v>7.8240740740740736E-3</v>
      </c>
      <c r="Q251" s="196">
        <v>6</v>
      </c>
      <c r="R251" s="36">
        <v>3.1261574074074074E-2</v>
      </c>
      <c r="S251" s="37">
        <v>5</v>
      </c>
      <c r="T251" s="34">
        <v>1.5960648148148147E-2</v>
      </c>
      <c r="U251" s="196">
        <v>6</v>
      </c>
      <c r="V251" s="32">
        <v>8.0208333333333381E-3</v>
      </c>
      <c r="W251" s="197">
        <v>2</v>
      </c>
      <c r="X251" s="146">
        <v>3.9282407407407412E-2</v>
      </c>
      <c r="Y251" s="198">
        <v>5</v>
      </c>
      <c r="Z251" s="2"/>
    </row>
    <row r="252" spans="1:26" ht="16">
      <c r="A252" s="230"/>
      <c r="B252" s="247"/>
      <c r="C252" s="249"/>
      <c r="D252" s="45" t="s">
        <v>99</v>
      </c>
      <c r="E252" s="194" t="s">
        <v>100</v>
      </c>
      <c r="F252" s="30">
        <v>8.518518518518519E-3</v>
      </c>
      <c r="G252" s="31">
        <v>6</v>
      </c>
      <c r="H252" s="32">
        <v>8.4259259259259235E-3</v>
      </c>
      <c r="I252" s="195">
        <v>5</v>
      </c>
      <c r="J252" s="30">
        <v>1.6944444444444443E-2</v>
      </c>
      <c r="K252" s="31">
        <v>5</v>
      </c>
      <c r="L252" s="34">
        <v>7.6967592592592608E-3</v>
      </c>
      <c r="M252" s="196">
        <v>5</v>
      </c>
      <c r="N252" s="36">
        <v>2.4641203703703703E-2</v>
      </c>
      <c r="O252" s="37">
        <v>6</v>
      </c>
      <c r="P252" s="34">
        <v>7.5925925925925918E-3</v>
      </c>
      <c r="Q252" s="196">
        <v>5</v>
      </c>
      <c r="R252" s="36">
        <v>3.2233796296296295E-2</v>
      </c>
      <c r="S252" s="37">
        <v>6</v>
      </c>
      <c r="T252" s="34">
        <v>1.5289351851851853E-2</v>
      </c>
      <c r="U252" s="196">
        <v>5</v>
      </c>
      <c r="V252" s="32">
        <v>8.6458333333333387E-3</v>
      </c>
      <c r="W252" s="197">
        <v>5</v>
      </c>
      <c r="X252" s="146">
        <v>4.0879629629629634E-2</v>
      </c>
      <c r="Y252" s="198">
        <v>6</v>
      </c>
      <c r="Z252" s="2"/>
    </row>
    <row r="253" spans="1:26" ht="16">
      <c r="A253" s="230"/>
      <c r="B253" s="247"/>
      <c r="C253" s="249"/>
      <c r="D253" s="29" t="s">
        <v>66</v>
      </c>
      <c r="E253" s="194" t="s">
        <v>67</v>
      </c>
      <c r="F253" s="30">
        <v>8.5879629629629622E-3</v>
      </c>
      <c r="G253" s="31">
        <v>7</v>
      </c>
      <c r="H253" s="32">
        <v>8.7615740740740761E-3</v>
      </c>
      <c r="I253" s="195">
        <v>7</v>
      </c>
      <c r="J253" s="30">
        <v>1.7349537037037038E-2</v>
      </c>
      <c r="K253" s="31">
        <v>7</v>
      </c>
      <c r="L253" s="34">
        <v>8.4722222222222178E-3</v>
      </c>
      <c r="M253" s="196">
        <v>7</v>
      </c>
      <c r="N253" s="36">
        <v>2.5821759259259256E-2</v>
      </c>
      <c r="O253" s="37">
        <v>7</v>
      </c>
      <c r="P253" s="34">
        <v>8.3217592592592614E-3</v>
      </c>
      <c r="Q253" s="196">
        <v>7</v>
      </c>
      <c r="R253" s="36">
        <v>3.4143518518518517E-2</v>
      </c>
      <c r="S253" s="37">
        <v>7</v>
      </c>
      <c r="T253" s="34">
        <v>1.6793981481481479E-2</v>
      </c>
      <c r="U253" s="196">
        <v>7</v>
      </c>
      <c r="V253" s="32">
        <v>9.5138888888888842E-3</v>
      </c>
      <c r="W253" s="197">
        <v>7</v>
      </c>
      <c r="X253" s="146">
        <v>4.3657407407407402E-2</v>
      </c>
      <c r="Y253" s="198">
        <v>8</v>
      </c>
      <c r="Z253" s="2"/>
    </row>
    <row r="254" spans="1:26" ht="17" thickBot="1">
      <c r="A254" s="230"/>
      <c r="B254" s="247"/>
      <c r="C254" s="250"/>
      <c r="D254" s="207" t="s">
        <v>69</v>
      </c>
      <c r="E254" s="201" t="s">
        <v>131</v>
      </c>
      <c r="F254" s="108">
        <v>8.611111111111111E-3</v>
      </c>
      <c r="G254" s="109">
        <v>8</v>
      </c>
      <c r="H254" s="106">
        <v>8.9004629629629607E-3</v>
      </c>
      <c r="I254" s="202">
        <v>8</v>
      </c>
      <c r="J254" s="108">
        <v>1.7511574074074072E-2</v>
      </c>
      <c r="K254" s="109">
        <v>8</v>
      </c>
      <c r="L254" s="110">
        <v>8.9120370370370378E-3</v>
      </c>
      <c r="M254" s="203">
        <v>8</v>
      </c>
      <c r="N254" s="112">
        <v>2.642361111111111E-2</v>
      </c>
      <c r="O254" s="113">
        <v>8</v>
      </c>
      <c r="P254" s="110">
        <v>8.3912037037037028E-3</v>
      </c>
      <c r="Q254" s="203">
        <v>8</v>
      </c>
      <c r="R254" s="112">
        <v>3.4814814814814812E-2</v>
      </c>
      <c r="S254" s="113">
        <v>8</v>
      </c>
      <c r="T254" s="110">
        <v>1.7303240740740741E-2</v>
      </c>
      <c r="U254" s="203">
        <v>8</v>
      </c>
      <c r="V254" s="106">
        <v>8.9467592592592654E-3</v>
      </c>
      <c r="W254" s="204">
        <v>6</v>
      </c>
      <c r="X254" s="143">
        <v>4.3761574074074078E-2</v>
      </c>
      <c r="Y254" s="205">
        <v>9</v>
      </c>
      <c r="Z254" s="2"/>
    </row>
    <row r="255" spans="1:26" ht="16">
      <c r="A255" s="230">
        <v>34</v>
      </c>
      <c r="B255" s="233">
        <v>44091</v>
      </c>
      <c r="C255" s="248" t="s">
        <v>133</v>
      </c>
      <c r="D255" s="29" t="s">
        <v>60</v>
      </c>
      <c r="E255" s="189" t="s">
        <v>61</v>
      </c>
      <c r="F255" s="77">
        <v>7.7777777777777767E-3</v>
      </c>
      <c r="G255" s="78">
        <v>1</v>
      </c>
      <c r="H255" s="79">
        <v>7.8240740740740736E-3</v>
      </c>
      <c r="I255" s="190">
        <v>2</v>
      </c>
      <c r="J255" s="77">
        <v>1.5601851851851851E-2</v>
      </c>
      <c r="K255" s="78">
        <v>1</v>
      </c>
      <c r="L255" s="82">
        <v>6.8518518518518572E-3</v>
      </c>
      <c r="M255" s="191">
        <v>2</v>
      </c>
      <c r="N255" s="84">
        <v>2.2453703703703708E-2</v>
      </c>
      <c r="O255" s="85">
        <v>1</v>
      </c>
      <c r="P255" s="82">
        <v>6.4699074074073999E-3</v>
      </c>
      <c r="Q255" s="191">
        <v>2</v>
      </c>
      <c r="R255" s="84">
        <v>2.8923611111111108E-2</v>
      </c>
      <c r="S255" s="85">
        <v>1</v>
      </c>
      <c r="T255" s="82">
        <v>1.3321759259259257E-2</v>
      </c>
      <c r="U255" s="191">
        <v>2</v>
      </c>
      <c r="V255" s="79">
        <v>8.2870370370370441E-3</v>
      </c>
      <c r="W255" s="192">
        <v>2</v>
      </c>
      <c r="X255" s="145">
        <v>3.7210648148148152E-2</v>
      </c>
      <c r="Y255" s="193">
        <v>1</v>
      </c>
    </row>
    <row r="256" spans="1:26" ht="16">
      <c r="A256" s="230"/>
      <c r="B256" s="247"/>
      <c r="C256" s="249"/>
      <c r="D256" s="45" t="s">
        <v>111</v>
      </c>
      <c r="E256" s="194" t="s">
        <v>112</v>
      </c>
      <c r="F256" s="30">
        <v>7.9166666666666673E-3</v>
      </c>
      <c r="G256" s="31">
        <v>2</v>
      </c>
      <c r="H256" s="32">
        <v>7.7083333333333327E-3</v>
      </c>
      <c r="I256" s="195">
        <v>1</v>
      </c>
      <c r="J256" s="30">
        <v>1.5625E-2</v>
      </c>
      <c r="K256" s="31">
        <v>2</v>
      </c>
      <c r="L256" s="34">
        <v>7.8240740740740701E-3</v>
      </c>
      <c r="M256" s="196">
        <v>3</v>
      </c>
      <c r="N256" s="36">
        <v>2.344907407407407E-2</v>
      </c>
      <c r="O256" s="37">
        <v>2</v>
      </c>
      <c r="P256" s="34">
        <v>7.3611111111111169E-3</v>
      </c>
      <c r="Q256" s="196">
        <v>3</v>
      </c>
      <c r="R256" s="36">
        <v>3.0810185185185187E-2</v>
      </c>
      <c r="S256" s="37">
        <v>3</v>
      </c>
      <c r="T256" s="34">
        <v>1.5185185185185187E-2</v>
      </c>
      <c r="U256" s="196">
        <v>3</v>
      </c>
      <c r="V256" s="32">
        <v>7.7083333333333344E-3</v>
      </c>
      <c r="W256" s="197">
        <v>1</v>
      </c>
      <c r="X256" s="146">
        <v>3.8518518518518521E-2</v>
      </c>
      <c r="Y256" s="198">
        <v>2</v>
      </c>
      <c r="Z256" s="2"/>
    </row>
    <row r="257" spans="1:26" ht="16">
      <c r="A257" s="230"/>
      <c r="B257" s="247"/>
      <c r="C257" s="249"/>
      <c r="D257" s="45" t="s">
        <v>94</v>
      </c>
      <c r="E257" s="194" t="s">
        <v>98</v>
      </c>
      <c r="F257" s="30">
        <v>8.7847222222222233E-3</v>
      </c>
      <c r="G257" s="31">
        <v>3</v>
      </c>
      <c r="H257" s="32">
        <v>9.166666666666665E-3</v>
      </c>
      <c r="I257" s="195">
        <v>4</v>
      </c>
      <c r="J257" s="30">
        <v>1.7951388888888888E-2</v>
      </c>
      <c r="K257" s="31">
        <v>4</v>
      </c>
      <c r="L257" s="34">
        <v>6.5162037037037046E-3</v>
      </c>
      <c r="M257" s="196">
        <v>1</v>
      </c>
      <c r="N257" s="36">
        <v>2.4467592592592593E-2</v>
      </c>
      <c r="O257" s="37">
        <v>3</v>
      </c>
      <c r="P257" s="34">
        <v>5.9374999999999983E-3</v>
      </c>
      <c r="Q257" s="196">
        <v>1</v>
      </c>
      <c r="R257" s="36">
        <v>3.0405092592592591E-2</v>
      </c>
      <c r="S257" s="37">
        <v>2</v>
      </c>
      <c r="T257" s="34">
        <v>1.2453703703703703E-2</v>
      </c>
      <c r="U257" s="196">
        <v>1</v>
      </c>
      <c r="V257" s="32">
        <v>9.9999999999999985E-3</v>
      </c>
      <c r="W257" s="197">
        <v>4</v>
      </c>
      <c r="X257" s="146">
        <v>4.040509259259259E-2</v>
      </c>
      <c r="Y257" s="198">
        <v>3</v>
      </c>
      <c r="Z257" s="2"/>
    </row>
    <row r="258" spans="1:26" ht="17" thickBot="1">
      <c r="A258" s="230"/>
      <c r="B258" s="247"/>
      <c r="C258" s="250"/>
      <c r="D258" s="207" t="s">
        <v>66</v>
      </c>
      <c r="E258" s="201" t="s">
        <v>67</v>
      </c>
      <c r="F258" s="108">
        <v>8.9120370370370378E-3</v>
      </c>
      <c r="G258" s="109">
        <v>4</v>
      </c>
      <c r="H258" s="106">
        <v>8.8541666666666664E-3</v>
      </c>
      <c r="I258" s="202">
        <v>3</v>
      </c>
      <c r="J258" s="108">
        <v>1.7766203703703704E-2</v>
      </c>
      <c r="K258" s="109">
        <v>3</v>
      </c>
      <c r="L258" s="110">
        <v>8.5879629629629639E-3</v>
      </c>
      <c r="M258" s="203">
        <v>4</v>
      </c>
      <c r="N258" s="112">
        <v>2.6354166666666668E-2</v>
      </c>
      <c r="O258" s="113">
        <v>4</v>
      </c>
      <c r="P258" s="110">
        <v>7.800925925925923E-3</v>
      </c>
      <c r="Q258" s="203">
        <v>4</v>
      </c>
      <c r="R258" s="112">
        <v>3.4155092592592591E-2</v>
      </c>
      <c r="S258" s="113">
        <v>4</v>
      </c>
      <c r="T258" s="110">
        <v>1.6388888888888887E-2</v>
      </c>
      <c r="U258" s="203">
        <v>4</v>
      </c>
      <c r="V258" s="106">
        <v>9.1203703703703759E-3</v>
      </c>
      <c r="W258" s="204">
        <v>3</v>
      </c>
      <c r="X258" s="143">
        <v>4.3275462962962967E-2</v>
      </c>
      <c r="Y258" s="205">
        <v>4</v>
      </c>
      <c r="Z258" s="2"/>
    </row>
    <row r="259" spans="1:26" ht="16">
      <c r="A259" s="230">
        <v>35</v>
      </c>
      <c r="B259" s="233">
        <v>44315</v>
      </c>
      <c r="C259" s="248" t="s">
        <v>134</v>
      </c>
      <c r="D259" s="29" t="s">
        <v>40</v>
      </c>
      <c r="E259" s="189" t="s">
        <v>50</v>
      </c>
      <c r="F259" s="77">
        <v>8.8310185185185176E-3</v>
      </c>
      <c r="G259" s="78">
        <v>1</v>
      </c>
      <c r="H259" s="79">
        <v>8.5416666666666679E-3</v>
      </c>
      <c r="I259" s="190">
        <v>1</v>
      </c>
      <c r="J259" s="77">
        <v>1.7372685185185185E-2</v>
      </c>
      <c r="K259" s="78">
        <v>1</v>
      </c>
      <c r="L259" s="82">
        <v>7.8703703703703713E-3</v>
      </c>
      <c r="M259" s="191">
        <v>2</v>
      </c>
      <c r="N259" s="84">
        <v>2.5243055555555557E-2</v>
      </c>
      <c r="O259" s="85">
        <v>1</v>
      </c>
      <c r="P259" s="82">
        <v>7.3495370370370329E-3</v>
      </c>
      <c r="Q259" s="191">
        <v>2</v>
      </c>
      <c r="R259" s="84">
        <v>3.259259259259259E-2</v>
      </c>
      <c r="S259" s="85">
        <v>2</v>
      </c>
      <c r="T259" s="82">
        <v>1.5219907407407404E-2</v>
      </c>
      <c r="U259" s="191">
        <v>2</v>
      </c>
      <c r="V259" s="79">
        <v>8.5069444444444489E-3</v>
      </c>
      <c r="W259" s="192">
        <v>1</v>
      </c>
      <c r="X259" s="145">
        <v>4.1099537037037039E-2</v>
      </c>
      <c r="Y259" s="193">
        <v>1</v>
      </c>
      <c r="Z259" s="2"/>
    </row>
    <row r="260" spans="1:26" ht="16">
      <c r="A260" s="230"/>
      <c r="B260" s="247"/>
      <c r="C260" s="249"/>
      <c r="D260" s="45" t="s">
        <v>94</v>
      </c>
      <c r="E260" s="194" t="s">
        <v>98</v>
      </c>
      <c r="F260" s="30">
        <v>9.5486111111111101E-3</v>
      </c>
      <c r="G260" s="31">
        <v>4</v>
      </c>
      <c r="H260" s="32">
        <v>9.4560185185185216E-3</v>
      </c>
      <c r="I260" s="195">
        <v>4</v>
      </c>
      <c r="J260" s="30">
        <v>1.9004629629629632E-2</v>
      </c>
      <c r="K260" s="31">
        <v>4</v>
      </c>
      <c r="L260" s="34">
        <v>6.7361111111111129E-3</v>
      </c>
      <c r="M260" s="196">
        <v>1</v>
      </c>
      <c r="N260" s="36">
        <v>2.5740740740740745E-2</v>
      </c>
      <c r="O260" s="37">
        <v>2</v>
      </c>
      <c r="P260" s="34">
        <v>5.9606481481481455E-3</v>
      </c>
      <c r="Q260" s="196">
        <v>1</v>
      </c>
      <c r="R260" s="36">
        <v>3.170138888888889E-2</v>
      </c>
      <c r="S260" s="37">
        <v>1</v>
      </c>
      <c r="T260" s="34">
        <v>1.2696759259259258E-2</v>
      </c>
      <c r="U260" s="196">
        <v>1</v>
      </c>
      <c r="V260" s="32">
        <v>1.0011574074074069E-2</v>
      </c>
      <c r="W260" s="197">
        <v>4</v>
      </c>
      <c r="X260" s="146">
        <v>4.1712962962962959E-2</v>
      </c>
      <c r="Y260" s="198">
        <v>2</v>
      </c>
      <c r="Z260" s="2"/>
    </row>
    <row r="261" spans="1:26" ht="16">
      <c r="A261" s="230"/>
      <c r="B261" s="247"/>
      <c r="C261" s="249"/>
      <c r="D261" s="29" t="s">
        <v>66</v>
      </c>
      <c r="E261" s="194" t="s">
        <v>67</v>
      </c>
      <c r="F261" s="30">
        <v>8.9467592592592585E-3</v>
      </c>
      <c r="G261" s="31">
        <v>2</v>
      </c>
      <c r="H261" s="32">
        <v>8.5995370370370375E-3</v>
      </c>
      <c r="I261" s="195">
        <v>2</v>
      </c>
      <c r="J261" s="30">
        <v>1.7546296296296296E-2</v>
      </c>
      <c r="K261" s="31">
        <v>2</v>
      </c>
      <c r="L261" s="34">
        <v>8.4837962962962983E-3</v>
      </c>
      <c r="M261" s="196">
        <v>3</v>
      </c>
      <c r="N261" s="36">
        <v>2.6030092592592594E-2</v>
      </c>
      <c r="O261" s="37">
        <v>3</v>
      </c>
      <c r="P261" s="34">
        <v>8.518518518518519E-3</v>
      </c>
      <c r="Q261" s="196">
        <v>4</v>
      </c>
      <c r="R261" s="36">
        <v>3.4548611111111113E-2</v>
      </c>
      <c r="S261" s="37">
        <v>3</v>
      </c>
      <c r="T261" s="34">
        <v>1.7002314814814817E-2</v>
      </c>
      <c r="U261" s="196">
        <v>3</v>
      </c>
      <c r="V261" s="32">
        <v>8.6342592592592513E-3</v>
      </c>
      <c r="W261" s="197">
        <v>2</v>
      </c>
      <c r="X261" s="146">
        <v>4.3182870370370365E-2</v>
      </c>
      <c r="Y261" s="198">
        <v>3</v>
      </c>
      <c r="Z261" s="2"/>
    </row>
    <row r="262" spans="1:26" ht="17" thickBot="1">
      <c r="A262" s="230"/>
      <c r="B262" s="247"/>
      <c r="C262" s="249"/>
      <c r="D262" s="207" t="s">
        <v>69</v>
      </c>
      <c r="E262" s="201" t="s">
        <v>70</v>
      </c>
      <c r="F262" s="108">
        <v>8.9467592592592585E-3</v>
      </c>
      <c r="G262" s="109">
        <v>2</v>
      </c>
      <c r="H262" s="106">
        <v>8.5995370370370375E-3</v>
      </c>
      <c r="I262" s="202">
        <v>2</v>
      </c>
      <c r="J262" s="108">
        <v>1.7546296296296296E-2</v>
      </c>
      <c r="K262" s="109">
        <v>2</v>
      </c>
      <c r="L262" s="110">
        <v>9.0625000000000011E-3</v>
      </c>
      <c r="M262" s="203">
        <v>4</v>
      </c>
      <c r="N262" s="112">
        <v>2.6608796296296297E-2</v>
      </c>
      <c r="O262" s="113">
        <v>4</v>
      </c>
      <c r="P262" s="110">
        <v>8.2175925925925888E-3</v>
      </c>
      <c r="Q262" s="203">
        <v>3</v>
      </c>
      <c r="R262" s="112">
        <v>3.4826388888888886E-2</v>
      </c>
      <c r="S262" s="113">
        <v>4</v>
      </c>
      <c r="T262" s="110">
        <v>1.728009259259259E-2</v>
      </c>
      <c r="U262" s="203">
        <v>4</v>
      </c>
      <c r="V262" s="106">
        <v>8.7037037037037135E-3</v>
      </c>
      <c r="W262" s="204">
        <v>3</v>
      </c>
      <c r="X262" s="143">
        <v>4.3530092592592599E-2</v>
      </c>
      <c r="Y262" s="205">
        <v>4</v>
      </c>
      <c r="Z262" s="2"/>
    </row>
    <row r="263" spans="1:26" ht="15.75" customHeight="1">
      <c r="A263" s="229">
        <v>36</v>
      </c>
      <c r="B263" s="232">
        <v>44343</v>
      </c>
      <c r="C263" s="235" t="s">
        <v>135</v>
      </c>
      <c r="D263" s="206" t="s">
        <v>60</v>
      </c>
      <c r="E263" s="189" t="s">
        <v>61</v>
      </c>
      <c r="F263" s="77">
        <v>7.951388888888888E-3</v>
      </c>
      <c r="G263" s="78">
        <v>2</v>
      </c>
      <c r="H263" s="79">
        <v>7.8240740740740718E-3</v>
      </c>
      <c r="I263" s="190">
        <v>3</v>
      </c>
      <c r="J263" s="77">
        <v>1.577546296296296E-2</v>
      </c>
      <c r="K263" s="78">
        <v>2</v>
      </c>
      <c r="L263" s="82">
        <v>6.851851851851859E-3</v>
      </c>
      <c r="M263" s="191">
        <v>2</v>
      </c>
      <c r="N263" s="84">
        <v>2.2627314814814819E-2</v>
      </c>
      <c r="O263" s="85">
        <v>2</v>
      </c>
      <c r="P263" s="82">
        <v>6.4467592592592562E-3</v>
      </c>
      <c r="Q263" s="191">
        <v>2</v>
      </c>
      <c r="R263" s="84">
        <v>2.9074074074074075E-2</v>
      </c>
      <c r="S263" s="85">
        <v>2</v>
      </c>
      <c r="T263" s="82">
        <v>1.3298611111111115E-2</v>
      </c>
      <c r="U263" s="191">
        <v>2</v>
      </c>
      <c r="V263" s="79">
        <v>8.252314814814813E-3</v>
      </c>
      <c r="W263" s="192">
        <v>3</v>
      </c>
      <c r="X263" s="145">
        <v>3.7326388888888888E-2</v>
      </c>
      <c r="Y263" s="193">
        <v>1</v>
      </c>
      <c r="Z263" s="2"/>
    </row>
    <row r="264" spans="1:26" ht="16">
      <c r="A264" s="230"/>
      <c r="B264" s="233"/>
      <c r="C264" s="236"/>
      <c r="D264" s="29" t="s">
        <v>34</v>
      </c>
      <c r="E264" s="194" t="s">
        <v>35</v>
      </c>
      <c r="F264" s="30">
        <v>8.1018518518518514E-3</v>
      </c>
      <c r="G264" s="31">
        <v>4</v>
      </c>
      <c r="H264" s="32">
        <v>8.1018518518518514E-3</v>
      </c>
      <c r="I264" s="195">
        <v>4</v>
      </c>
      <c r="J264" s="30">
        <v>1.6203703703703703E-2</v>
      </c>
      <c r="K264" s="31">
        <v>4</v>
      </c>
      <c r="L264" s="34">
        <v>6.5624999999999989E-3</v>
      </c>
      <c r="M264" s="196">
        <v>1</v>
      </c>
      <c r="N264" s="36">
        <v>2.2766203703703702E-2</v>
      </c>
      <c r="O264" s="37">
        <v>3</v>
      </c>
      <c r="P264" s="34">
        <v>6.1226851851851893E-3</v>
      </c>
      <c r="Q264" s="196">
        <v>1</v>
      </c>
      <c r="R264" s="36">
        <v>2.8888888888888891E-2</v>
      </c>
      <c r="S264" s="37">
        <v>1</v>
      </c>
      <c r="T264" s="34">
        <v>1.2685185185185188E-2</v>
      </c>
      <c r="U264" s="196">
        <v>1</v>
      </c>
      <c r="V264" s="32">
        <v>8.5648148148148133E-3</v>
      </c>
      <c r="W264" s="197">
        <v>4</v>
      </c>
      <c r="X264" s="146">
        <v>3.7453703703703704E-2</v>
      </c>
      <c r="Y264" s="198">
        <v>2</v>
      </c>
      <c r="Z264" s="2"/>
    </row>
    <row r="265" spans="1:26" ht="16">
      <c r="A265" s="230"/>
      <c r="B265" s="233"/>
      <c r="C265" s="236"/>
      <c r="D265" s="29" t="s">
        <v>136</v>
      </c>
      <c r="E265" s="194" t="s">
        <v>137</v>
      </c>
      <c r="F265" s="30">
        <v>7.7314814814814815E-3</v>
      </c>
      <c r="G265" s="31">
        <v>1</v>
      </c>
      <c r="H265" s="32">
        <v>7.719907407407408E-3</v>
      </c>
      <c r="I265" s="195">
        <v>1</v>
      </c>
      <c r="J265" s="30">
        <v>1.545138888888889E-2</v>
      </c>
      <c r="K265" s="31">
        <v>1</v>
      </c>
      <c r="L265" s="34">
        <v>7.025462962962966E-3</v>
      </c>
      <c r="M265" s="196">
        <v>5</v>
      </c>
      <c r="N265" s="36">
        <v>2.2476851851851855E-2</v>
      </c>
      <c r="O265" s="37">
        <v>1</v>
      </c>
      <c r="P265" s="34">
        <v>7.0486111111111062E-3</v>
      </c>
      <c r="Q265" s="196">
        <v>5</v>
      </c>
      <c r="R265" s="36">
        <v>2.9525462962962962E-2</v>
      </c>
      <c r="S265" s="37">
        <v>3</v>
      </c>
      <c r="T265" s="34">
        <v>1.4074074074074072E-2</v>
      </c>
      <c r="U265" s="196">
        <v>4</v>
      </c>
      <c r="V265" s="32">
        <v>8.1250000000000003E-3</v>
      </c>
      <c r="W265" s="197">
        <v>2</v>
      </c>
      <c r="X265" s="146">
        <v>3.7650462962962962E-2</v>
      </c>
      <c r="Y265" s="198">
        <v>3</v>
      </c>
      <c r="Z265" s="2"/>
    </row>
    <row r="266" spans="1:26" ht="16">
      <c r="A266" s="230"/>
      <c r="B266" s="233"/>
      <c r="C266" s="236"/>
      <c r="D266" s="29" t="s">
        <v>111</v>
      </c>
      <c r="E266" s="194" t="s">
        <v>112</v>
      </c>
      <c r="F266" s="30">
        <v>7.9745370370370369E-3</v>
      </c>
      <c r="G266" s="31">
        <v>3</v>
      </c>
      <c r="H266" s="32">
        <v>7.800925925925923E-3</v>
      </c>
      <c r="I266" s="195">
        <v>2</v>
      </c>
      <c r="J266" s="30">
        <v>1.577546296296296E-2</v>
      </c>
      <c r="K266" s="31">
        <v>2</v>
      </c>
      <c r="L266" s="34">
        <v>6.9907407407407418E-3</v>
      </c>
      <c r="M266" s="196">
        <v>4</v>
      </c>
      <c r="N266" s="36">
        <v>2.2766203703703702E-2</v>
      </c>
      <c r="O266" s="37">
        <v>3</v>
      </c>
      <c r="P266" s="34">
        <v>7.6388888888888895E-3</v>
      </c>
      <c r="Q266" s="196">
        <v>8</v>
      </c>
      <c r="R266" s="36">
        <v>3.0405092592592591E-2</v>
      </c>
      <c r="S266" s="37">
        <v>4</v>
      </c>
      <c r="T266" s="34">
        <v>1.4629629629629631E-2</v>
      </c>
      <c r="U266" s="196">
        <v>6</v>
      </c>
      <c r="V266" s="32">
        <v>7.5347222222222239E-3</v>
      </c>
      <c r="W266" s="197">
        <v>1</v>
      </c>
      <c r="X266" s="146">
        <v>3.7939814814814815E-2</v>
      </c>
      <c r="Y266" s="198">
        <v>4</v>
      </c>
      <c r="Z266" s="2"/>
    </row>
    <row r="267" spans="1:26" ht="16">
      <c r="A267" s="230"/>
      <c r="B267" s="233"/>
      <c r="C267" s="236"/>
      <c r="D267" s="45" t="s">
        <v>138</v>
      </c>
      <c r="E267" s="194" t="s">
        <v>139</v>
      </c>
      <c r="F267" s="30">
        <v>8.1018518518518514E-3</v>
      </c>
      <c r="G267" s="31">
        <v>4</v>
      </c>
      <c r="H267" s="32">
        <v>8.1944444444444434E-3</v>
      </c>
      <c r="I267" s="195">
        <v>5</v>
      </c>
      <c r="J267" s="30">
        <v>1.6296296296296295E-2</v>
      </c>
      <c r="K267" s="31">
        <v>5</v>
      </c>
      <c r="L267" s="34">
        <v>7.3842592592592605E-3</v>
      </c>
      <c r="M267" s="196">
        <v>6</v>
      </c>
      <c r="N267" s="36">
        <v>2.3680555555555555E-2</v>
      </c>
      <c r="O267" s="37">
        <v>5</v>
      </c>
      <c r="P267" s="34">
        <v>6.7245370370370358E-3</v>
      </c>
      <c r="Q267" s="196">
        <v>3</v>
      </c>
      <c r="R267" s="36">
        <v>3.0405092592592591E-2</v>
      </c>
      <c r="S267" s="37">
        <v>4</v>
      </c>
      <c r="T267" s="34">
        <v>1.4108796296296296E-2</v>
      </c>
      <c r="U267" s="196">
        <v>5</v>
      </c>
      <c r="V267" s="32">
        <v>8.5648148148148133E-3</v>
      </c>
      <c r="W267" s="197">
        <v>4</v>
      </c>
      <c r="X267" s="146">
        <v>3.8969907407407404E-2</v>
      </c>
      <c r="Y267" s="198">
        <v>5</v>
      </c>
      <c r="Z267" s="2"/>
    </row>
    <row r="268" spans="1:26" ht="16">
      <c r="A268" s="230"/>
      <c r="B268" s="233"/>
      <c r="C268" s="236"/>
      <c r="D268" s="45" t="s">
        <v>43</v>
      </c>
      <c r="E268" s="194" t="s">
        <v>44</v>
      </c>
      <c r="F268" s="30">
        <v>8.5532407407407415E-3</v>
      </c>
      <c r="G268" s="31">
        <v>6</v>
      </c>
      <c r="H268" s="32">
        <v>8.460648148148146E-3</v>
      </c>
      <c r="I268" s="195">
        <v>6</v>
      </c>
      <c r="J268" s="30">
        <v>1.7013888888888887E-2</v>
      </c>
      <c r="K268" s="31">
        <v>6</v>
      </c>
      <c r="L268" s="34">
        <v>6.932870370370374E-3</v>
      </c>
      <c r="M268" s="196">
        <v>3</v>
      </c>
      <c r="N268" s="36">
        <v>2.3946759259259261E-2</v>
      </c>
      <c r="O268" s="37">
        <v>6</v>
      </c>
      <c r="P268" s="34">
        <v>6.8171296296296244E-3</v>
      </c>
      <c r="Q268" s="196">
        <v>4</v>
      </c>
      <c r="R268" s="36">
        <v>3.0763888888888886E-2</v>
      </c>
      <c r="S268" s="37">
        <v>6</v>
      </c>
      <c r="T268" s="34">
        <v>1.3749999999999998E-2</v>
      </c>
      <c r="U268" s="196">
        <v>3</v>
      </c>
      <c r="V268" s="32">
        <v>8.784722222222225E-3</v>
      </c>
      <c r="W268" s="197">
        <v>9</v>
      </c>
      <c r="X268" s="146">
        <v>3.9548611111111111E-2</v>
      </c>
      <c r="Y268" s="198">
        <v>6</v>
      </c>
      <c r="Z268" s="2"/>
    </row>
    <row r="269" spans="1:26" ht="16">
      <c r="A269" s="230"/>
      <c r="B269" s="233"/>
      <c r="C269" s="236"/>
      <c r="D269" s="45" t="s">
        <v>66</v>
      </c>
      <c r="E269" s="194" t="s">
        <v>67</v>
      </c>
      <c r="F269" s="30">
        <v>8.5532407407407415E-3</v>
      </c>
      <c r="G269" s="31">
        <v>6</v>
      </c>
      <c r="H269" s="32">
        <v>8.5763888888888886E-3</v>
      </c>
      <c r="I269" s="195">
        <v>7</v>
      </c>
      <c r="J269" s="30">
        <v>1.712962962962963E-2</v>
      </c>
      <c r="K269" s="31">
        <v>7</v>
      </c>
      <c r="L269" s="34">
        <v>8.0439814814814783E-3</v>
      </c>
      <c r="M269" s="196">
        <v>10</v>
      </c>
      <c r="N269" s="36">
        <v>2.5173611111111108E-2</v>
      </c>
      <c r="O269" s="37">
        <v>7</v>
      </c>
      <c r="P269" s="34">
        <v>7.6041666666666723E-3</v>
      </c>
      <c r="Q269" s="196">
        <v>6</v>
      </c>
      <c r="R269" s="36">
        <v>3.2777777777777781E-2</v>
      </c>
      <c r="S269" s="37">
        <v>7</v>
      </c>
      <c r="T269" s="34">
        <v>1.5648148148148151E-2</v>
      </c>
      <c r="U269" s="196">
        <v>9</v>
      </c>
      <c r="V269" s="32">
        <v>8.6574074074073984E-3</v>
      </c>
      <c r="W269" s="197">
        <v>7</v>
      </c>
      <c r="X269" s="146">
        <v>4.1435185185185179E-2</v>
      </c>
      <c r="Y269" s="198">
        <v>7</v>
      </c>
      <c r="Z269" s="2"/>
    </row>
    <row r="270" spans="1:26" ht="16">
      <c r="A270" s="230"/>
      <c r="B270" s="233"/>
      <c r="C270" s="236"/>
      <c r="D270" s="45" t="s">
        <v>99</v>
      </c>
      <c r="E270" s="194" t="s">
        <v>100</v>
      </c>
      <c r="F270" s="30">
        <v>8.5879629629629622E-3</v>
      </c>
      <c r="G270" s="31">
        <v>8</v>
      </c>
      <c r="H270" s="32">
        <v>8.9004629629629625E-3</v>
      </c>
      <c r="I270" s="195">
        <v>8</v>
      </c>
      <c r="J270" s="30">
        <v>1.7488425925925925E-2</v>
      </c>
      <c r="K270" s="31">
        <v>8</v>
      </c>
      <c r="L270" s="34">
        <v>7.6851851851851838E-3</v>
      </c>
      <c r="M270" s="196">
        <v>7</v>
      </c>
      <c r="N270" s="36">
        <v>2.5173611111111108E-2</v>
      </c>
      <c r="O270" s="37">
        <v>7</v>
      </c>
      <c r="P270" s="34">
        <v>7.6041666666666723E-3</v>
      </c>
      <c r="Q270" s="196">
        <v>6</v>
      </c>
      <c r="R270" s="36">
        <v>3.2777777777777781E-2</v>
      </c>
      <c r="S270" s="37">
        <v>7</v>
      </c>
      <c r="T270" s="34">
        <v>1.5289351851851856E-2</v>
      </c>
      <c r="U270" s="196">
        <v>7</v>
      </c>
      <c r="V270" s="32">
        <v>8.6574074074073984E-3</v>
      </c>
      <c r="W270" s="197">
        <v>7</v>
      </c>
      <c r="X270" s="146">
        <v>4.1435185185185179E-2</v>
      </c>
      <c r="Y270" s="198">
        <v>7</v>
      </c>
      <c r="Z270" s="2"/>
    </row>
    <row r="271" spans="1:26" ht="15.75" customHeight="1">
      <c r="A271" s="230"/>
      <c r="B271" s="233"/>
      <c r="C271" s="236"/>
      <c r="D271" s="45" t="s">
        <v>69</v>
      </c>
      <c r="E271" s="194" t="s">
        <v>70</v>
      </c>
      <c r="F271" s="30">
        <v>8.5879629629629622E-3</v>
      </c>
      <c r="G271" s="31">
        <v>8</v>
      </c>
      <c r="H271" s="32">
        <v>8.9004629629629625E-3</v>
      </c>
      <c r="I271" s="195">
        <v>8</v>
      </c>
      <c r="J271" s="30">
        <v>1.7488425925925925E-2</v>
      </c>
      <c r="K271" s="31">
        <v>8</v>
      </c>
      <c r="L271" s="34">
        <v>7.9861111111111105E-3</v>
      </c>
      <c r="M271" s="196">
        <v>9</v>
      </c>
      <c r="N271" s="36">
        <v>2.5474537037037035E-2</v>
      </c>
      <c r="O271" s="37">
        <v>9</v>
      </c>
      <c r="P271" s="34">
        <v>9.4212962962962991E-3</v>
      </c>
      <c r="Q271" s="196">
        <v>10</v>
      </c>
      <c r="R271" s="36">
        <v>3.4895833333333334E-2</v>
      </c>
      <c r="S271" s="37">
        <v>10</v>
      </c>
      <c r="T271" s="34">
        <v>1.740740740740741E-2</v>
      </c>
      <c r="U271" s="196">
        <v>10</v>
      </c>
      <c r="V271" s="32">
        <v>8.611111111111111E-3</v>
      </c>
      <c r="W271" s="197">
        <v>6</v>
      </c>
      <c r="X271" s="146">
        <v>4.3506944444444445E-2</v>
      </c>
      <c r="Y271" s="198">
        <v>9</v>
      </c>
    </row>
    <row r="272" spans="1:26" ht="17" thickBot="1">
      <c r="A272" s="231"/>
      <c r="B272" s="234"/>
      <c r="C272" s="237"/>
      <c r="D272" s="207" t="s">
        <v>79</v>
      </c>
      <c r="E272" s="201" t="s">
        <v>80</v>
      </c>
      <c r="F272" s="108">
        <v>8.9930555555555545E-3</v>
      </c>
      <c r="G272" s="109">
        <v>10</v>
      </c>
      <c r="H272" s="106">
        <v>9.4444444444444445E-3</v>
      </c>
      <c r="I272" s="202">
        <v>10</v>
      </c>
      <c r="J272" s="108">
        <v>1.8437499999999999E-2</v>
      </c>
      <c r="K272" s="109">
        <v>10</v>
      </c>
      <c r="L272" s="110">
        <v>7.6967592592592608E-3</v>
      </c>
      <c r="M272" s="203">
        <v>8</v>
      </c>
      <c r="N272" s="112">
        <v>2.613425925925926E-2</v>
      </c>
      <c r="O272" s="113">
        <v>10</v>
      </c>
      <c r="P272" s="110">
        <v>7.8240740740740736E-3</v>
      </c>
      <c r="Q272" s="203">
        <v>9</v>
      </c>
      <c r="R272" s="112">
        <v>3.3958333333333333E-2</v>
      </c>
      <c r="S272" s="113">
        <v>9</v>
      </c>
      <c r="T272" s="110">
        <v>1.5520833333333334E-2</v>
      </c>
      <c r="U272" s="203">
        <v>8</v>
      </c>
      <c r="V272" s="106">
        <v>9.5833333333333326E-3</v>
      </c>
      <c r="W272" s="204">
        <v>10</v>
      </c>
      <c r="X272" s="143">
        <v>4.3541666666666666E-2</v>
      </c>
      <c r="Y272" s="205">
        <v>10</v>
      </c>
    </row>
    <row r="273" spans="1:26" ht="15.75" customHeight="1">
      <c r="A273" s="238">
        <v>37</v>
      </c>
      <c r="B273" s="241">
        <v>44362</v>
      </c>
      <c r="C273" s="244" t="s">
        <v>140</v>
      </c>
      <c r="D273" s="206" t="s">
        <v>62</v>
      </c>
      <c r="E273" s="189" t="s">
        <v>63</v>
      </c>
      <c r="F273" s="77">
        <v>7.2337962962962963E-3</v>
      </c>
      <c r="G273" s="78">
        <v>1</v>
      </c>
      <c r="H273" s="79">
        <v>6.8518518518518546E-3</v>
      </c>
      <c r="I273" s="190">
        <v>1</v>
      </c>
      <c r="J273" s="77">
        <v>1.4085648148148151E-2</v>
      </c>
      <c r="K273" s="78">
        <v>1</v>
      </c>
      <c r="L273" s="82">
        <v>7.4768518518518474E-3</v>
      </c>
      <c r="M273" s="191">
        <v>7</v>
      </c>
      <c r="N273" s="84">
        <v>2.1562499999999998E-2</v>
      </c>
      <c r="O273" s="85">
        <v>1</v>
      </c>
      <c r="P273" s="82">
        <v>6.8402777777777785E-3</v>
      </c>
      <c r="Q273" s="191">
        <v>6</v>
      </c>
      <c r="R273" s="84">
        <v>2.8402777777777777E-2</v>
      </c>
      <c r="S273" s="85">
        <v>1</v>
      </c>
      <c r="T273" s="82">
        <v>1.4317129629629626E-2</v>
      </c>
      <c r="U273" s="191">
        <v>6</v>
      </c>
      <c r="V273" s="79">
        <v>7.4768518518518526E-3</v>
      </c>
      <c r="W273" s="192">
        <v>1</v>
      </c>
      <c r="X273" s="145">
        <v>3.5879629629629629E-2</v>
      </c>
      <c r="Y273" s="193">
        <v>1</v>
      </c>
    </row>
    <row r="274" spans="1:26" ht="16">
      <c r="A274" s="239"/>
      <c r="B274" s="242"/>
      <c r="C274" s="245"/>
      <c r="D274" s="29" t="s">
        <v>34</v>
      </c>
      <c r="E274" s="194" t="s">
        <v>35</v>
      </c>
      <c r="F274" s="30">
        <v>7.7546296296296287E-3</v>
      </c>
      <c r="G274" s="31">
        <v>2</v>
      </c>
      <c r="H274" s="32">
        <v>7.8356481481481489E-3</v>
      </c>
      <c r="I274" s="195">
        <v>3</v>
      </c>
      <c r="J274" s="30">
        <v>1.5590277777777778E-2</v>
      </c>
      <c r="K274" s="31">
        <v>3</v>
      </c>
      <c r="L274" s="34">
        <v>6.6898148148148134E-3</v>
      </c>
      <c r="M274" s="196">
        <v>1</v>
      </c>
      <c r="N274" s="36">
        <v>2.2280092592592591E-2</v>
      </c>
      <c r="O274" s="37">
        <v>2</v>
      </c>
      <c r="P274" s="34">
        <v>6.15740740740741E-3</v>
      </c>
      <c r="Q274" s="196">
        <v>1</v>
      </c>
      <c r="R274" s="36">
        <v>2.8437500000000001E-2</v>
      </c>
      <c r="S274" s="37">
        <v>2</v>
      </c>
      <c r="T274" s="34">
        <v>1.2847222222222223E-2</v>
      </c>
      <c r="U274" s="196">
        <v>1</v>
      </c>
      <c r="V274" s="32">
        <v>8.2407407407407395E-3</v>
      </c>
      <c r="W274" s="197">
        <v>3</v>
      </c>
      <c r="X274" s="146">
        <v>3.667824074074074E-2</v>
      </c>
      <c r="Y274" s="198">
        <v>2</v>
      </c>
    </row>
    <row r="275" spans="1:26" ht="16">
      <c r="A275" s="239"/>
      <c r="B275" s="242"/>
      <c r="C275" s="245"/>
      <c r="D275" s="29" t="s">
        <v>60</v>
      </c>
      <c r="E275" s="194" t="s">
        <v>61</v>
      </c>
      <c r="F275" s="30">
        <v>7.9282407407407409E-3</v>
      </c>
      <c r="G275" s="31">
        <v>4</v>
      </c>
      <c r="H275" s="32">
        <v>8.0092592592592594E-3</v>
      </c>
      <c r="I275" s="195">
        <v>4</v>
      </c>
      <c r="J275" s="30">
        <v>1.59375E-2</v>
      </c>
      <c r="K275" s="31">
        <v>4</v>
      </c>
      <c r="L275" s="34">
        <v>7.0370370370370396E-3</v>
      </c>
      <c r="M275" s="196">
        <v>3</v>
      </c>
      <c r="N275" s="36">
        <v>2.297453703703704E-2</v>
      </c>
      <c r="O275" s="37">
        <v>3</v>
      </c>
      <c r="P275" s="34">
        <v>6.4467592592592562E-3</v>
      </c>
      <c r="Q275" s="196">
        <v>3</v>
      </c>
      <c r="R275" s="36">
        <v>2.9421296296296296E-2</v>
      </c>
      <c r="S275" s="37">
        <v>3</v>
      </c>
      <c r="T275" s="34">
        <v>1.3483796296296296E-2</v>
      </c>
      <c r="U275" s="196">
        <v>2</v>
      </c>
      <c r="V275" s="32">
        <v>8.4490740740740707E-3</v>
      </c>
      <c r="W275" s="197">
        <v>4</v>
      </c>
      <c r="X275" s="146">
        <v>3.7870370370370367E-2</v>
      </c>
      <c r="Y275" s="198">
        <v>3</v>
      </c>
    </row>
    <row r="276" spans="1:26" ht="16">
      <c r="A276" s="239"/>
      <c r="B276" s="242"/>
      <c r="C276" s="245"/>
      <c r="D276" s="29" t="s">
        <v>141</v>
      </c>
      <c r="E276" s="194" t="s">
        <v>78</v>
      </c>
      <c r="F276" s="30">
        <v>7.7546296296296287E-3</v>
      </c>
      <c r="G276" s="31">
        <v>2</v>
      </c>
      <c r="H276" s="32">
        <v>7.4652777777777807E-3</v>
      </c>
      <c r="I276" s="195">
        <v>2</v>
      </c>
      <c r="J276" s="30">
        <v>1.5219907407407409E-2</v>
      </c>
      <c r="K276" s="31">
        <v>2</v>
      </c>
      <c r="L276" s="34">
        <v>8.4722222222222195E-3</v>
      </c>
      <c r="M276" s="196">
        <v>10</v>
      </c>
      <c r="N276" s="36">
        <v>2.3692129629629629E-2</v>
      </c>
      <c r="O276" s="37">
        <v>4</v>
      </c>
      <c r="P276" s="34">
        <v>7.986111111111114E-3</v>
      </c>
      <c r="Q276" s="196">
        <v>10</v>
      </c>
      <c r="R276" s="36">
        <v>3.1678240740740743E-2</v>
      </c>
      <c r="S276" s="37">
        <v>8</v>
      </c>
      <c r="T276" s="34">
        <v>1.6458333333333332E-2</v>
      </c>
      <c r="U276" s="196">
        <v>10</v>
      </c>
      <c r="V276" s="32">
        <v>7.8587962962962873E-3</v>
      </c>
      <c r="W276" s="197">
        <v>2</v>
      </c>
      <c r="X276" s="146">
        <v>3.953703703703703E-2</v>
      </c>
      <c r="Y276" s="198">
        <v>4</v>
      </c>
    </row>
    <row r="277" spans="1:26" ht="16">
      <c r="A277" s="239"/>
      <c r="B277" s="242"/>
      <c r="C277" s="245"/>
      <c r="D277" s="45" t="s">
        <v>142</v>
      </c>
      <c r="E277" s="194" t="s">
        <v>44</v>
      </c>
      <c r="F277" s="30">
        <v>8.4606481481481494E-3</v>
      </c>
      <c r="G277" s="31">
        <v>6</v>
      </c>
      <c r="H277" s="32">
        <v>8.6805555555555542E-3</v>
      </c>
      <c r="I277" s="195">
        <v>7</v>
      </c>
      <c r="J277" s="30">
        <v>1.7141203703703704E-2</v>
      </c>
      <c r="K277" s="31">
        <v>7</v>
      </c>
      <c r="L277" s="34">
        <v>6.840277777777775E-3</v>
      </c>
      <c r="M277" s="196">
        <v>2</v>
      </c>
      <c r="N277" s="36">
        <v>2.3981481481481479E-2</v>
      </c>
      <c r="O277" s="37">
        <v>5</v>
      </c>
      <c r="P277" s="34">
        <v>6.7013888888888921E-3</v>
      </c>
      <c r="Q277" s="196">
        <v>4</v>
      </c>
      <c r="R277" s="36">
        <v>3.0682870370370371E-2</v>
      </c>
      <c r="S277" s="37">
        <v>4</v>
      </c>
      <c r="T277" s="34">
        <v>1.3541666666666667E-2</v>
      </c>
      <c r="U277" s="196">
        <v>4</v>
      </c>
      <c r="V277" s="32">
        <v>9.0277777777777769E-3</v>
      </c>
      <c r="W277" s="197">
        <v>8</v>
      </c>
      <c r="X277" s="146">
        <v>3.9710648148148148E-2</v>
      </c>
      <c r="Y277" s="198">
        <v>5</v>
      </c>
    </row>
    <row r="278" spans="1:26" ht="16">
      <c r="A278" s="239"/>
      <c r="B278" s="242"/>
      <c r="C278" s="245"/>
      <c r="D278" s="45" t="s">
        <v>40</v>
      </c>
      <c r="E278" s="194" t="s">
        <v>50</v>
      </c>
      <c r="F278" s="30">
        <v>8.726851851851852E-3</v>
      </c>
      <c r="G278" s="31">
        <v>8</v>
      </c>
      <c r="H278" s="32">
        <v>8.6226851851851864E-3</v>
      </c>
      <c r="I278" s="195">
        <v>5</v>
      </c>
      <c r="J278" s="30">
        <v>1.7349537037037038E-2</v>
      </c>
      <c r="K278" s="31">
        <v>8</v>
      </c>
      <c r="L278" s="34">
        <v>7.3379629629629593E-3</v>
      </c>
      <c r="M278" s="196">
        <v>5</v>
      </c>
      <c r="N278" s="36">
        <v>2.4687499999999998E-2</v>
      </c>
      <c r="O278" s="37">
        <v>7</v>
      </c>
      <c r="P278" s="34">
        <v>6.7939814814814876E-3</v>
      </c>
      <c r="Q278" s="196">
        <v>5</v>
      </c>
      <c r="R278" s="36">
        <v>3.1481481481481485E-2</v>
      </c>
      <c r="S278" s="37">
        <v>7</v>
      </c>
      <c r="T278" s="34">
        <v>1.4131944444444447E-2</v>
      </c>
      <c r="U278" s="196">
        <v>5</v>
      </c>
      <c r="V278" s="32">
        <v>8.5185185185185155E-3</v>
      </c>
      <c r="W278" s="197">
        <v>5</v>
      </c>
      <c r="X278" s="146">
        <v>0.04</v>
      </c>
      <c r="Y278" s="198">
        <v>6</v>
      </c>
    </row>
    <row r="279" spans="1:26" ht="16">
      <c r="A279" s="239"/>
      <c r="B279" s="242"/>
      <c r="C279" s="245"/>
      <c r="D279" s="45" t="s">
        <v>138</v>
      </c>
      <c r="E279" s="194" t="s">
        <v>139</v>
      </c>
      <c r="F279" s="30">
        <v>8.2523148148148148E-3</v>
      </c>
      <c r="G279" s="31">
        <v>5</v>
      </c>
      <c r="H279" s="32">
        <v>8.7615740740740727E-3</v>
      </c>
      <c r="I279" s="195">
        <v>8</v>
      </c>
      <c r="J279" s="30">
        <v>1.7013888888888887E-2</v>
      </c>
      <c r="K279" s="31">
        <v>5</v>
      </c>
      <c r="L279" s="34">
        <v>7.4074074074074042E-3</v>
      </c>
      <c r="M279" s="196">
        <v>6</v>
      </c>
      <c r="N279" s="36">
        <v>2.4421296296296292E-2</v>
      </c>
      <c r="O279" s="37">
        <v>6</v>
      </c>
      <c r="P279" s="34">
        <v>6.9097222222222233E-3</v>
      </c>
      <c r="Q279" s="196">
        <v>7</v>
      </c>
      <c r="R279" s="36">
        <v>3.1331018518518515E-2</v>
      </c>
      <c r="S279" s="37">
        <v>6</v>
      </c>
      <c r="T279" s="34">
        <v>1.4317129629629628E-2</v>
      </c>
      <c r="U279" s="196">
        <v>7</v>
      </c>
      <c r="V279" s="32">
        <v>8.9467592592592654E-3</v>
      </c>
      <c r="W279" s="197">
        <v>7</v>
      </c>
      <c r="X279" s="146">
        <v>4.027777777777778E-2</v>
      </c>
      <c r="Y279" s="198">
        <v>7</v>
      </c>
    </row>
    <row r="280" spans="1:26" ht="16">
      <c r="A280" s="239"/>
      <c r="B280" s="242"/>
      <c r="C280" s="245"/>
      <c r="D280" s="45" t="s">
        <v>99</v>
      </c>
      <c r="E280" s="194" t="s">
        <v>100</v>
      </c>
      <c r="F280" s="30">
        <v>8.4606481481481494E-3</v>
      </c>
      <c r="G280" s="31">
        <v>6</v>
      </c>
      <c r="H280" s="32">
        <v>8.6226851851851864E-3</v>
      </c>
      <c r="I280" s="195">
        <v>5</v>
      </c>
      <c r="J280" s="30">
        <v>1.7083333333333336E-2</v>
      </c>
      <c r="K280" s="31">
        <v>6</v>
      </c>
      <c r="L280" s="34">
        <v>7.7777777777777724E-3</v>
      </c>
      <c r="M280" s="196">
        <v>9</v>
      </c>
      <c r="N280" s="36">
        <v>2.4861111111111108E-2</v>
      </c>
      <c r="O280" s="37">
        <v>8</v>
      </c>
      <c r="P280" s="34">
        <v>7.7314814814814815E-3</v>
      </c>
      <c r="Q280" s="196">
        <v>9</v>
      </c>
      <c r="R280" s="36">
        <v>3.259259259259259E-2</v>
      </c>
      <c r="S280" s="37">
        <v>9</v>
      </c>
      <c r="T280" s="34">
        <v>1.5509259259259254E-2</v>
      </c>
      <c r="U280" s="196">
        <v>9</v>
      </c>
      <c r="V280" s="32">
        <v>8.5763888888888903E-3</v>
      </c>
      <c r="W280" s="197">
        <v>6</v>
      </c>
      <c r="X280" s="146">
        <v>4.116898148148148E-2</v>
      </c>
      <c r="Y280" s="198">
        <v>8</v>
      </c>
    </row>
    <row r="281" spans="1:26" ht="16">
      <c r="A281" s="239"/>
      <c r="B281" s="242"/>
      <c r="C281" s="245"/>
      <c r="D281" s="45" t="s">
        <v>94</v>
      </c>
      <c r="E281" s="194" t="s">
        <v>98</v>
      </c>
      <c r="F281" s="30">
        <v>8.819444444444444E-3</v>
      </c>
      <c r="G281" s="31">
        <v>10</v>
      </c>
      <c r="H281" s="32">
        <v>8.9930555555555545E-3</v>
      </c>
      <c r="I281" s="195">
        <v>10</v>
      </c>
      <c r="J281" s="30">
        <v>1.7812499999999998E-2</v>
      </c>
      <c r="K281" s="31">
        <v>9</v>
      </c>
      <c r="L281" s="34">
        <v>7.2800925925925949E-3</v>
      </c>
      <c r="M281" s="196">
        <v>4</v>
      </c>
      <c r="N281" s="36">
        <v>2.5092592592592593E-2</v>
      </c>
      <c r="O281" s="37">
        <v>9</v>
      </c>
      <c r="P281" s="34">
        <v>6.2152777777777744E-3</v>
      </c>
      <c r="Q281" s="196">
        <v>2</v>
      </c>
      <c r="R281" s="36">
        <v>3.1307870370370368E-2</v>
      </c>
      <c r="S281" s="37">
        <v>5</v>
      </c>
      <c r="T281" s="34">
        <v>1.3495370370370369E-2</v>
      </c>
      <c r="U281" s="196">
        <v>3</v>
      </c>
      <c r="V281" s="32">
        <v>1.0092592592592597E-2</v>
      </c>
      <c r="W281" s="197">
        <v>10</v>
      </c>
      <c r="X281" s="146">
        <v>4.1400462962962965E-2</v>
      </c>
      <c r="Y281" s="198">
        <v>9</v>
      </c>
    </row>
    <row r="282" spans="1:26" ht="16">
      <c r="A282" s="239"/>
      <c r="B282" s="242"/>
      <c r="C282" s="245"/>
      <c r="D282" s="45" t="s">
        <v>79</v>
      </c>
      <c r="E282" s="194" t="s">
        <v>80</v>
      </c>
      <c r="F282" s="30">
        <v>8.8773148148148153E-3</v>
      </c>
      <c r="G282" s="31">
        <v>11</v>
      </c>
      <c r="H282" s="32">
        <v>8.9351851851851832E-3</v>
      </c>
      <c r="I282" s="195">
        <v>9</v>
      </c>
      <c r="J282" s="30">
        <v>1.7812499999999998E-2</v>
      </c>
      <c r="K282" s="31">
        <v>9</v>
      </c>
      <c r="L282" s="34">
        <v>7.7546296296296356E-3</v>
      </c>
      <c r="M282" s="196">
        <v>8</v>
      </c>
      <c r="N282" s="36">
        <v>2.5567129629629634E-2</v>
      </c>
      <c r="O282" s="37">
        <v>10</v>
      </c>
      <c r="P282" s="34">
        <v>7.5578703703703676E-3</v>
      </c>
      <c r="Q282" s="196">
        <v>8</v>
      </c>
      <c r="R282" s="36">
        <v>3.3125000000000002E-2</v>
      </c>
      <c r="S282" s="37">
        <v>10</v>
      </c>
      <c r="T282" s="34">
        <v>1.5312500000000003E-2</v>
      </c>
      <c r="U282" s="196">
        <v>8</v>
      </c>
      <c r="V282" s="32">
        <v>1.0150462962962965E-2</v>
      </c>
      <c r="W282" s="197">
        <v>11</v>
      </c>
      <c r="X282" s="146">
        <v>4.3275462962962967E-2</v>
      </c>
      <c r="Y282" s="198">
        <v>10</v>
      </c>
    </row>
    <row r="283" spans="1:26" ht="17" thickBot="1">
      <c r="A283" s="240"/>
      <c r="B283" s="243"/>
      <c r="C283" s="246"/>
      <c r="D283" s="207" t="s">
        <v>66</v>
      </c>
      <c r="E283" s="201" t="s">
        <v>67</v>
      </c>
      <c r="F283" s="108">
        <v>8.726851851851852E-3</v>
      </c>
      <c r="G283" s="109">
        <v>8</v>
      </c>
      <c r="H283" s="106">
        <v>9.0856481481481465E-3</v>
      </c>
      <c r="I283" s="202">
        <v>11</v>
      </c>
      <c r="J283" s="108">
        <v>1.7812499999999998E-2</v>
      </c>
      <c r="K283" s="109">
        <v>9</v>
      </c>
      <c r="L283" s="110">
        <v>8.7384259259259273E-3</v>
      </c>
      <c r="M283" s="203">
        <v>11</v>
      </c>
      <c r="N283" s="112">
        <v>2.6550925925925926E-2</v>
      </c>
      <c r="O283" s="113">
        <v>11</v>
      </c>
      <c r="P283" s="110">
        <v>8.1944444444444452E-3</v>
      </c>
      <c r="Q283" s="203">
        <v>11</v>
      </c>
      <c r="R283" s="112">
        <v>3.4745370370370371E-2</v>
      </c>
      <c r="S283" s="113">
        <v>11</v>
      </c>
      <c r="T283" s="110">
        <v>1.6932870370370372E-2</v>
      </c>
      <c r="U283" s="203">
        <v>11</v>
      </c>
      <c r="V283" s="106">
        <v>9.3981481481481485E-3</v>
      </c>
      <c r="W283" s="204">
        <v>9</v>
      </c>
      <c r="X283" s="143">
        <v>4.4143518518518519E-2</v>
      </c>
      <c r="Y283" s="205">
        <v>11</v>
      </c>
    </row>
    <row r="284" spans="1:26">
      <c r="A284" s="208"/>
      <c r="B284" s="209"/>
      <c r="C284" s="4"/>
    </row>
    <row r="285" spans="1:26" ht="81" customHeight="1" thickBot="1">
      <c r="A285" s="223" t="s">
        <v>143</v>
      </c>
      <c r="B285" s="223"/>
      <c r="C285" s="223"/>
      <c r="D285" s="223"/>
      <c r="E285" s="223"/>
      <c r="F285" s="223"/>
      <c r="G285" s="223"/>
      <c r="H285" s="223"/>
      <c r="I285" s="223"/>
      <c r="J285" s="223"/>
      <c r="K285" s="223"/>
      <c r="L285" s="223"/>
      <c r="M285" s="223"/>
      <c r="N285" s="223"/>
      <c r="O285" s="223"/>
      <c r="P285" s="223"/>
      <c r="Q285" s="223"/>
      <c r="R285" s="223"/>
      <c r="S285" s="223"/>
      <c r="T285" s="223"/>
      <c r="U285" s="223"/>
      <c r="V285" s="223"/>
      <c r="W285" s="223"/>
      <c r="X285" s="223"/>
      <c r="Y285" s="223"/>
      <c r="Z285" s="223"/>
    </row>
    <row r="286" spans="1:26" ht="17" thickBot="1">
      <c r="F286" s="224" t="s">
        <v>2</v>
      </c>
      <c r="G286" s="225"/>
      <c r="H286" s="225"/>
      <c r="I286" s="225"/>
      <c r="J286" s="225"/>
      <c r="K286" s="226"/>
      <c r="L286" s="227" t="s">
        <v>3</v>
      </c>
      <c r="M286" s="228"/>
      <c r="N286" s="228"/>
      <c r="O286" s="228"/>
      <c r="P286" s="228"/>
      <c r="Q286" s="228"/>
      <c r="R286" s="228"/>
      <c r="S286" s="228"/>
      <c r="T286" s="6"/>
      <c r="U286" s="7"/>
      <c r="V286" s="224" t="s">
        <v>4</v>
      </c>
      <c r="W286" s="226"/>
      <c r="X286" s="210"/>
    </row>
    <row r="287" spans="1:26" ht="135" thickBot="1">
      <c r="C287" s="211"/>
      <c r="D287" s="2"/>
      <c r="E287" s="2"/>
      <c r="F287" s="9" t="s">
        <v>11</v>
      </c>
      <c r="G287" s="10"/>
      <c r="H287" s="11" t="s">
        <v>13</v>
      </c>
      <c r="I287" s="12"/>
      <c r="J287" s="9" t="s">
        <v>15</v>
      </c>
      <c r="K287" s="10"/>
      <c r="L287" s="13" t="s">
        <v>17</v>
      </c>
      <c r="M287" s="14"/>
      <c r="N287" s="15" t="s">
        <v>19</v>
      </c>
      <c r="O287" s="16"/>
      <c r="P287" s="13" t="s">
        <v>21</v>
      </c>
      <c r="Q287" s="14"/>
      <c r="R287" s="15" t="s">
        <v>23</v>
      </c>
      <c r="S287" s="16"/>
      <c r="T287" s="13" t="s">
        <v>25</v>
      </c>
      <c r="U287" s="14"/>
      <c r="V287" s="11" t="s">
        <v>27</v>
      </c>
      <c r="W287" s="212"/>
      <c r="X287" s="213" t="s">
        <v>29</v>
      </c>
    </row>
    <row r="288" spans="1:26">
      <c r="D288" s="2"/>
      <c r="E288" s="2"/>
      <c r="F288" s="214"/>
      <c r="G288" s="215" t="s">
        <v>144</v>
      </c>
      <c r="H288" s="216"/>
      <c r="I288" s="215" t="s">
        <v>144</v>
      </c>
      <c r="J288" s="216"/>
      <c r="K288" s="215" t="s">
        <v>144</v>
      </c>
      <c r="L288" s="216"/>
      <c r="M288" s="215" t="s">
        <v>144</v>
      </c>
      <c r="N288" s="216"/>
      <c r="O288" s="215" t="s">
        <v>144</v>
      </c>
      <c r="P288" s="216"/>
      <c r="Q288" s="215" t="s">
        <v>144</v>
      </c>
      <c r="R288" s="216"/>
      <c r="S288" s="215" t="s">
        <v>144</v>
      </c>
      <c r="T288" s="216"/>
      <c r="U288" s="215" t="s">
        <v>144</v>
      </c>
      <c r="V288" s="216"/>
      <c r="W288" s="215" t="s">
        <v>144</v>
      </c>
      <c r="X288" s="216"/>
      <c r="Y288" s="215" t="s">
        <v>144</v>
      </c>
      <c r="Z288" s="217" t="s">
        <v>145</v>
      </c>
    </row>
    <row r="289" spans="4:28">
      <c r="D289" s="218" t="s">
        <v>60</v>
      </c>
      <c r="E289" s="218" t="s">
        <v>61</v>
      </c>
      <c r="F289" s="219">
        <f t="array" ref="F289">MIN(IF(($D$1:$D$283=$D289),F$1:F$283))</f>
        <v>7.3379629629629628E-3</v>
      </c>
      <c r="G289" s="220">
        <f t="array" ref="G289">MAX($B$5:INDEX($B:$B,MATCH($D289&amp;F289,$D$1:$D$283&amp;F$1:F$283,0)))</f>
        <v>42621</v>
      </c>
      <c r="H289" s="219">
        <f t="array" ref="H289">MIN(IF(($D$1:$D$283=$D289),H$1:H$283))</f>
        <v>7.3495370370370372E-3</v>
      </c>
      <c r="I289" s="220">
        <f t="array" ref="I289">MAX($B$5:INDEX($B:$B,MATCH($D289&amp;H289,$D$1:$D$283&amp;H$1:H$283,0)))</f>
        <v>42936</v>
      </c>
      <c r="J289" s="219">
        <f t="array" ref="J289">MIN(IF(($D$1:$D$283=$D289),J$1:J$283))</f>
        <v>1.486111111111111E-2</v>
      </c>
      <c r="K289" s="220">
        <f t="array" ref="K289">MAX($B$5:INDEX($B:$B,MATCH($D289&amp;J289,$D$1:$D$283&amp;J$1:J$283,0)))</f>
        <v>41891</v>
      </c>
      <c r="L289" s="219">
        <f t="array" ref="L289">MIN(IF(($D$1:$D$283=$D289),L$1:L$283))</f>
        <v>6.3657407407407378E-3</v>
      </c>
      <c r="M289" s="220">
        <f t="array" ref="M289">MAX($B$5:INDEX($B:$B,MATCH($D289&amp;L289,$D$1:$D$283&amp;L$1:L$283,0)))</f>
        <v>43592</v>
      </c>
      <c r="N289" s="219">
        <f t="array" ref="N289">MIN(IF(($D$1:$D$283=$D289),N$1:N$283))</f>
        <v>2.1516203703703704E-2</v>
      </c>
      <c r="O289" s="220">
        <f t="array" ref="O289">MAX($B$5:INDEX($B:$B,MATCH($D289&amp;N289,$D$1:$D$283&amp;N$1:N$283,0)))</f>
        <v>41891</v>
      </c>
      <c r="P289" s="219">
        <f t="array" ref="P289">MIN(IF(($D$1:$D$283=$D289),P$1:P$283))</f>
        <v>6.0879629629629617E-3</v>
      </c>
      <c r="Q289" s="220">
        <f t="array" ref="Q289">MAX($B$5:INDEX($B:$B,MATCH($D289&amp;P289,$D$1:$D$283&amp;P$1:P$283,0)))</f>
        <v>42936</v>
      </c>
      <c r="R289" s="219">
        <f t="array" ref="R289">MIN(IF(($D$1:$D$283=$D289),R$1:R$283))</f>
        <v>2.7673611111111111E-2</v>
      </c>
      <c r="S289" s="220">
        <f t="array" ref="S289">MAX($B$5:INDEX($B:$B,MATCH($D289&amp;R289,$D$1:$D$283&amp;R$1:R$283,0)))</f>
        <v>41891</v>
      </c>
      <c r="T289" s="219">
        <f t="array" ref="T289">MIN(IF(($D$1:$D$283=$D289),T$1:T$283))</f>
        <v>1.2673611111111108E-2</v>
      </c>
      <c r="U289" s="220">
        <f t="array" ref="U289">MAX($B$5:INDEX($B:$B,MATCH($D289&amp;T289,$D$1:$D$283&amp;T$1:T$283,0)))</f>
        <v>43592</v>
      </c>
      <c r="V289" s="219">
        <f t="array" ref="V289">MIN(IF(($D$1:$D$283=$D289),V$1:V$283))</f>
        <v>7.8125E-3</v>
      </c>
      <c r="W289" s="220">
        <f t="array" ref="W289">MAX($B$5:INDEX($B:$B,MATCH($D289&amp;V289,$D$1:$D$283&amp;V$1:V$283,0)))</f>
        <v>42915</v>
      </c>
      <c r="X289" s="219">
        <f t="array" ref="X289">MIN(IF(($D$1:$D$283=$D289),X$1:X$283))</f>
        <v>3.5729166666666666E-2</v>
      </c>
      <c r="Y289" s="220">
        <f t="array" ref="Y289">MAX($B$5:INDEX($B:$B,MATCH($D289&amp;X289,$D$1:$D$283&amp;X$1:X$283,0)))</f>
        <v>42936</v>
      </c>
      <c r="Z289" s="221">
        <f t="shared" ref="Z289:Z321" si="10">COUNTIF($D$1:$D$283,D289)</f>
        <v>31</v>
      </c>
      <c r="AB289" s="222"/>
    </row>
    <row r="290" spans="4:28">
      <c r="D290" s="218" t="s">
        <v>43</v>
      </c>
      <c r="E290" s="218" t="s">
        <v>44</v>
      </c>
      <c r="F290" s="219">
        <f t="array" ref="F290">MIN(IF(($D$1:$D$283=$D290),F$1:F$283))</f>
        <v>7.743055555555556E-3</v>
      </c>
      <c r="G290" s="220">
        <f t="array" ref="G290">MAX($B$5:INDEX($B:$B,MATCH($D290&amp;F290,$D$1:$D$283&amp;F$1:F$283,0)))</f>
        <v>43300</v>
      </c>
      <c r="H290" s="219">
        <f t="array" ref="H290">MIN(IF(($D$1:$D$283=$D290),H$1:H$283))</f>
        <v>7.3726851851851852E-3</v>
      </c>
      <c r="I290" s="220">
        <f t="array" ref="I290">MAX($B$5:INDEX($B:$B,MATCH($D290&amp;H290,$D$1:$D$283&amp;H$1:H$283,0)))</f>
        <v>42164</v>
      </c>
      <c r="J290" s="219">
        <f t="array" ref="J290">MIN(IF(($D$1:$D$283=$D290),J$1:J$283))</f>
        <v>1.5428240740740741E-2</v>
      </c>
      <c r="K290" s="220">
        <f t="array" ref="K290">MAX($B$5:INDEX($B:$B,MATCH($D290&amp;J290,$D$1:$D$283&amp;J$1:J$283,0)))</f>
        <v>42164</v>
      </c>
      <c r="L290" s="219">
        <f t="array" ref="L290">MIN(IF(($D$1:$D$283=$D290),L$1:L$283))</f>
        <v>6.4351851851851827E-3</v>
      </c>
      <c r="M290" s="220">
        <f t="array" ref="M290">MAX($B$5:INDEX($B:$B,MATCH($D290&amp;L290,$D$1:$D$283&amp;L$1:L$283,0)))</f>
        <v>43592</v>
      </c>
      <c r="N290" s="219">
        <f t="array" ref="N290">MIN(IF(($D$1:$D$283=$D290),N$1:N$283))</f>
        <v>2.2291666666666668E-2</v>
      </c>
      <c r="O290" s="220">
        <f t="array" ref="O290">MAX($B$5:INDEX($B:$B,MATCH($D290&amp;N290,$D$1:$D$283&amp;N$1:N$283,0)))</f>
        <v>42255</v>
      </c>
      <c r="P290" s="219">
        <f t="array" ref="P290">MIN(IF(($D$1:$D$283=$D290),P$1:P$283))</f>
        <v>6.1689814814814836E-3</v>
      </c>
      <c r="Q290" s="220">
        <f t="array" ref="Q290">MAX($B$5:INDEX($B:$B,MATCH($D290&amp;P290,$D$1:$D$283&amp;P$1:P$283,0)))</f>
        <v>43272</v>
      </c>
      <c r="R290" s="219">
        <f t="array" ref="R290">MIN(IF(($D$1:$D$283=$D290),R$1:R$283))</f>
        <v>2.8599537037037034E-2</v>
      </c>
      <c r="S290" s="220">
        <f t="array" ref="S290">MAX($B$5:INDEX($B:$B,MATCH($D290&amp;R290,$D$1:$D$283&amp;R$1:R$283,0)))</f>
        <v>41891</v>
      </c>
      <c r="T290" s="219">
        <f t="array" ref="T290">MIN(IF(($D$1:$D$283=$D290),T$1:T$283))</f>
        <v>1.2696759259259258E-2</v>
      </c>
      <c r="U290" s="220">
        <f t="array" ref="U290">MAX($B$5:INDEX($B:$B,MATCH($D290&amp;T290,$D$1:$D$283&amp;T$1:T$283,0)))</f>
        <v>41891</v>
      </c>
      <c r="V290" s="219">
        <f t="array" ref="V290">MIN(IF(($D$1:$D$283=$D290),V$1:V$283))</f>
        <v>8.1597222222222245E-3</v>
      </c>
      <c r="W290" s="220">
        <f t="array" ref="W290">MAX($B$5:INDEX($B:$B,MATCH($D290&amp;V290,$D$1:$D$283&amp;V$1:V$283,0)))</f>
        <v>42621</v>
      </c>
      <c r="X290" s="219">
        <f t="array" ref="X290">MIN(IF(($D$1:$D$283=$D290),X$1:X$283))</f>
        <v>3.6921296296296292E-2</v>
      </c>
      <c r="Y290" s="220">
        <f t="array" ref="Y290">MAX($B$5:INDEX($B:$B,MATCH($D290&amp;X290,$D$1:$D$283&amp;X$1:X$283,0)))</f>
        <v>42255</v>
      </c>
      <c r="Z290" s="221">
        <f t="shared" si="10"/>
        <v>26</v>
      </c>
    </row>
    <row r="291" spans="4:28">
      <c r="D291" s="218" t="s">
        <v>66</v>
      </c>
      <c r="E291" s="218" t="s">
        <v>67</v>
      </c>
      <c r="F291" s="219">
        <f t="array" ref="F291">MIN(IF(($D$1:$D$283=$D291),F$1:F$283))</f>
        <v>7.9398148148148145E-3</v>
      </c>
      <c r="G291" s="220">
        <f t="array" ref="G291">MAX($B$5:INDEX($B:$B,MATCH($D291&amp;F291,$D$1:$D$283&amp;F$1:F$283,0)))</f>
        <v>42220</v>
      </c>
      <c r="H291" s="219">
        <f t="array" ref="H291">MIN(IF(($D$1:$D$283=$D291),H$1:H$283))</f>
        <v>8.0208333333333364E-3</v>
      </c>
      <c r="I291" s="220">
        <f t="array" ref="I291">MAX($B$5:INDEX($B:$B,MATCH($D291&amp;H291,$D$1:$D$283&amp;H$1:H$283,0)))</f>
        <v>41856</v>
      </c>
      <c r="J291" s="219">
        <f t="array" ref="J291">MIN(IF(($D$1:$D$283=$D291),J$1:J$283))</f>
        <v>1.6064814814814813E-2</v>
      </c>
      <c r="K291" s="220">
        <f t="array" ref="K291">MAX($B$5:INDEX($B:$B,MATCH($D291&amp;J291,$D$1:$D$283&amp;J$1:J$283,0)))</f>
        <v>42220</v>
      </c>
      <c r="L291" s="219">
        <f t="array" ref="L291">MIN(IF(($D$1:$D$283=$D291),L$1:L$283))</f>
        <v>7.4421296296296319E-3</v>
      </c>
      <c r="M291" s="220">
        <f t="array" ref="M291">MAX($B$5:INDEX($B:$B,MATCH($D291&amp;L291,$D$1:$D$283&amp;L$1:L$283,0)))</f>
        <v>43349</v>
      </c>
      <c r="N291" s="219">
        <f t="array" ref="N291">MIN(IF(($D$1:$D$283=$D291),N$1:N$283))</f>
        <v>2.4444444444444446E-2</v>
      </c>
      <c r="O291" s="220">
        <f t="array" ref="O291">MAX($B$5:INDEX($B:$B,MATCH($D291&amp;N291,$D$1:$D$283&amp;N$1:N$283,0)))</f>
        <v>43349</v>
      </c>
      <c r="P291" s="219">
        <f t="array" ref="P291">MIN(IF(($D$1:$D$283=$D291),P$1:P$283))</f>
        <v>7.37268518518518E-3</v>
      </c>
      <c r="Q291" s="220">
        <f t="array" ref="Q291">MAX($B$5:INDEX($B:$B,MATCH($D291&amp;P291,$D$1:$D$283&amp;P$1:P$283,0)))</f>
        <v>43263</v>
      </c>
      <c r="R291" s="219">
        <f t="array" ref="R291">MIN(IF(($D$1:$D$283=$D291),R$1:R$283))</f>
        <v>3.1898148148148148E-2</v>
      </c>
      <c r="S291" s="220">
        <f t="array" ref="S291">MAX($B$5:INDEX($B:$B,MATCH($D291&amp;R291,$D$1:$D$283&amp;R$1:R$283,0)))</f>
        <v>43349</v>
      </c>
      <c r="T291" s="219">
        <f t="array" ref="T291">MIN(IF(($D$1:$D$283=$D291),T$1:T$283))</f>
        <v>1.4895833333333334E-2</v>
      </c>
      <c r="U291" s="220">
        <f t="array" ref="U291">MAX($B$5:INDEX($B:$B,MATCH($D291&amp;T291,$D$1:$D$283&amp;T$1:T$283,0)))</f>
        <v>43349</v>
      </c>
      <c r="V291" s="219">
        <f t="array" ref="V291">MIN(IF(($D$1:$D$283=$D291),V$1:V$283))</f>
        <v>8.2870370370370372E-3</v>
      </c>
      <c r="W291" s="220">
        <f t="array" ref="W291">MAX($B$5:INDEX($B:$B,MATCH($D291&amp;V291,$D$1:$D$283&amp;V$1:V$283,0)))</f>
        <v>43349</v>
      </c>
      <c r="X291" s="219">
        <f t="array" ref="X291">MIN(IF(($D$1:$D$283=$D291),X$1:X$283))</f>
        <v>4.0185185185185185E-2</v>
      </c>
      <c r="Y291" s="220">
        <f t="array" ref="Y291">MAX($B$5:INDEX($B:$B,MATCH($D291&amp;X291,$D$1:$D$283&amp;X$1:X$283,0)))</f>
        <v>43349</v>
      </c>
      <c r="Z291" s="221">
        <f t="shared" si="10"/>
        <v>25</v>
      </c>
    </row>
    <row r="292" spans="4:28">
      <c r="D292" s="218" t="s">
        <v>40</v>
      </c>
      <c r="E292" s="218" t="s">
        <v>50</v>
      </c>
      <c r="F292" s="219">
        <f t="array" ref="F292">MIN(IF(($D$1:$D$283=$D292),F$1:F$283))</f>
        <v>7.4652777777777781E-3</v>
      </c>
      <c r="G292" s="220">
        <f t="array" ref="G292">MAX($B$5:INDEX($B:$B,MATCH($D292&amp;F292,$D$1:$D$283&amp;F$1:F$283,0)))</f>
        <v>41891</v>
      </c>
      <c r="H292" s="219">
        <f t="array" ref="H292">MIN(IF(($D$1:$D$283=$D292),H$1:H$283))</f>
        <v>7.4305555555555548E-3</v>
      </c>
      <c r="I292" s="220">
        <f t="array" ref="I292">MAX($B$5:INDEX($B:$B,MATCH($D292&amp;H292,$D$1:$D$283&amp;H$1:H$283,0)))</f>
        <v>42164</v>
      </c>
      <c r="J292" s="219">
        <f t="array" ref="J292">MIN(IF(($D$1:$D$283=$D292),J$1:J$283))</f>
        <v>1.4918981481481483E-2</v>
      </c>
      <c r="K292" s="220">
        <f t="array" ref="K292">MAX($B$5:INDEX($B:$B,MATCH($D292&amp;J292,$D$1:$D$283&amp;J$1:J$283,0)))</f>
        <v>41891</v>
      </c>
      <c r="L292" s="219">
        <f t="array" ref="L292">MIN(IF(($D$1:$D$283=$D292),L$1:L$283))</f>
        <v>6.4236111111111091E-3</v>
      </c>
      <c r="M292" s="220">
        <f t="array" ref="M292">MAX($B$5:INDEX($B:$B,MATCH($D292&amp;L292,$D$1:$D$283&amp;L$1:L$283,0)))</f>
        <v>42936</v>
      </c>
      <c r="N292" s="219">
        <f t="array" ref="N292">MIN(IF(($D$1:$D$283=$D292),N$1:N$283))</f>
        <v>2.1504629629629627E-2</v>
      </c>
      <c r="O292" s="220">
        <f t="array" ref="O292">MAX($B$5:INDEX($B:$B,MATCH($D292&amp;N292,$D$1:$D$283&amp;N$1:N$283,0)))</f>
        <v>41891</v>
      </c>
      <c r="P292" s="219">
        <f t="array" ref="P292">MIN(IF(($D$1:$D$283=$D292),P$1:P$283))</f>
        <v>6.1574074074074066E-3</v>
      </c>
      <c r="Q292" s="220">
        <f t="array" ref="Q292">MAX($B$5:INDEX($B:$B,MATCH($D292&amp;P292,$D$1:$D$283&amp;P$1:P$283,0)))</f>
        <v>42985</v>
      </c>
      <c r="R292" s="219">
        <f t="array" ref="R292">MIN(IF(($D$1:$D$283=$D292),R$1:R$283))</f>
        <v>2.7754629629629629E-2</v>
      </c>
      <c r="S292" s="220">
        <f t="array" ref="S292">MAX($B$5:INDEX($B:$B,MATCH($D292&amp;R292,$D$1:$D$283&amp;R$1:R$283,0)))</f>
        <v>41891</v>
      </c>
      <c r="T292" s="219">
        <f t="array" ref="T292">MIN(IF(($D$1:$D$283=$D292),T$1:T$283))</f>
        <v>1.2766203703703703E-2</v>
      </c>
      <c r="U292" s="220">
        <f t="array" ref="U292">MAX($B$5:INDEX($B:$B,MATCH($D292&amp;T292,$D$1:$D$283&amp;T$1:T$283,0)))</f>
        <v>42985</v>
      </c>
      <c r="V292" s="219">
        <f t="array" ref="V292">MIN(IF(($D$1:$D$283=$D292),V$1:V$283))</f>
        <v>7.6273148148148194E-3</v>
      </c>
      <c r="W292" s="220">
        <f t="array" ref="W292">MAX($B$5:INDEX($B:$B,MATCH($D292&amp;V292,$D$1:$D$283&amp;V$1:V$283,0)))</f>
        <v>41856</v>
      </c>
      <c r="X292" s="219">
        <f t="array" ref="X292">MIN(IF(($D$1:$D$283=$D292),X$1:X$283))</f>
        <v>3.5740740740740747E-2</v>
      </c>
      <c r="Y292" s="220">
        <f t="array" ref="Y292">MAX($B$5:INDEX($B:$B,MATCH($D292&amp;X292,$D$1:$D$283&amp;X$1:X$283,0)))</f>
        <v>41891</v>
      </c>
      <c r="Z292" s="221">
        <f t="shared" si="10"/>
        <v>23</v>
      </c>
    </row>
    <row r="293" spans="4:28">
      <c r="D293" s="218" t="s">
        <v>94</v>
      </c>
      <c r="E293" s="218" t="s">
        <v>98</v>
      </c>
      <c r="F293" s="219">
        <f t="array" ref="F293">MIN(IF(($D$1:$D$283=$D293),F$1:F$283))</f>
        <v>7.8009259259259256E-3</v>
      </c>
      <c r="G293" s="220">
        <f t="array" ref="G293">MAX($B$5:INDEX($B:$B,MATCH($D293&amp;F293,$D$1:$D$283&amp;F$1:F$283,0)))</f>
        <v>42586</v>
      </c>
      <c r="H293" s="219">
        <f t="array" ref="H293">MIN(IF(($D$1:$D$283=$D293),H$1:H$283))</f>
        <v>8.2754629629629636E-3</v>
      </c>
      <c r="I293" s="220">
        <f t="array" ref="I293">MAX($B$5:INDEX($B:$B,MATCH($D293&amp;H293,$D$1:$D$283&amp;H$1:H$283,0)))</f>
        <v>42985</v>
      </c>
      <c r="J293" s="219">
        <f t="array" ref="J293">MIN(IF(($D$1:$D$283=$D293),J$1:J$283))</f>
        <v>1.6354166666666666E-2</v>
      </c>
      <c r="K293" s="220">
        <f t="array" ref="K293">MAX($B$5:INDEX($B:$B,MATCH($D293&amp;J293,$D$1:$D$283&amp;J$1:J$283,0)))</f>
        <v>42586</v>
      </c>
      <c r="L293" s="219">
        <f t="array" ref="L293">MIN(IF(($D$1:$D$283=$D293),L$1:L$283))</f>
        <v>5.9837962962962926E-3</v>
      </c>
      <c r="M293" s="220">
        <f t="array" ref="M293">MAX($B$5:INDEX($B:$B,MATCH($D293&amp;L293,$D$1:$D$283&amp;L$1:L$283,0)))</f>
        <v>43312</v>
      </c>
      <c r="N293" s="219">
        <f t="array" ref="N293">MIN(IF(($D$1:$D$283=$D293),N$1:N$283))</f>
        <v>2.2627314814814819E-2</v>
      </c>
      <c r="O293" s="220">
        <f t="array" ref="O293">MAX($B$5:INDEX($B:$B,MATCH($D293&amp;N293,$D$1:$D$283&amp;N$1:N$283,0)))</f>
        <v>42586</v>
      </c>
      <c r="P293" s="219">
        <f t="array" ref="P293">MIN(IF(($D$1:$D$283=$D293),P$1:P$283))</f>
        <v>5.5787037037037003E-3</v>
      </c>
      <c r="Q293" s="220">
        <f t="array" ref="Q293">MAX($B$5:INDEX($B:$B,MATCH($D293&amp;P293,$D$1:$D$283&amp;P$1:P$283,0)))</f>
        <v>42985</v>
      </c>
      <c r="R293" s="219">
        <f t="array" ref="R293">MIN(IF(($D$1:$D$283=$D293),R$1:R$283))</f>
        <v>2.8692129629629633E-2</v>
      </c>
      <c r="S293" s="220">
        <f t="array" ref="S293">MAX($B$5:INDEX($B:$B,MATCH($D293&amp;R293,$D$1:$D$283&amp;R$1:R$283,0)))</f>
        <v>42572</v>
      </c>
      <c r="T293" s="219">
        <f t="array" ref="T293">MIN(IF(($D$1:$D$283=$D293),T$1:T$283))</f>
        <v>1.1909722222222224E-2</v>
      </c>
      <c r="U293" s="220">
        <f t="array" ref="U293">MAX($B$5:INDEX($B:$B,MATCH($D293&amp;T293,$D$1:$D$283&amp;T$1:T$283,0)))</f>
        <v>42572</v>
      </c>
      <c r="V293" s="219">
        <f t="array" ref="V293">MIN(IF(($D$1:$D$283=$D293),V$1:V$283))</f>
        <v>8.6574074074074019E-3</v>
      </c>
      <c r="W293" s="220">
        <f t="array" ref="W293">MAX($B$5:INDEX($B:$B,MATCH($D293&amp;V293,$D$1:$D$283&amp;V$1:V$283,0)))</f>
        <v>43349</v>
      </c>
      <c r="X293" s="219">
        <f t="array" ref="X293">MIN(IF(($D$1:$D$283=$D293),X$1:X$283))</f>
        <v>3.7592592592592594E-2</v>
      </c>
      <c r="Y293" s="220">
        <f t="array" ref="Y293">MAX($B$5:INDEX($B:$B,MATCH($D293&amp;X293,$D$1:$D$283&amp;X$1:X$283,0)))</f>
        <v>42551</v>
      </c>
      <c r="Z293" s="221">
        <f t="shared" si="10"/>
        <v>23</v>
      </c>
    </row>
    <row r="294" spans="4:28">
      <c r="D294" s="218" t="s">
        <v>41</v>
      </c>
      <c r="E294" s="218" t="s">
        <v>42</v>
      </c>
      <c r="F294" s="219">
        <f t="array" ref="F294">MIN(IF(($D$1:$D$283=$D294),F$1:F$283))</f>
        <v>7.743055555555556E-3</v>
      </c>
      <c r="G294" s="220">
        <f t="array" ref="G294">MAX($B$5:INDEX($B:$B,MATCH($D294&amp;F294,$D$1:$D$283&amp;F$1:F$283,0)))</f>
        <v>43300</v>
      </c>
      <c r="H294" s="219">
        <f t="array" ref="H294">MIN(IF(($D$1:$D$283=$D294),H$1:H$283))</f>
        <v>7.7893518518518511E-3</v>
      </c>
      <c r="I294" s="220">
        <f t="array" ref="I294">MAX($B$5:INDEX($B:$B,MATCH($D294&amp;H294,$D$1:$D$283&amp;H$1:H$283,0)))</f>
        <v>43272</v>
      </c>
      <c r="J294" s="219">
        <f t="array" ref="J294">MIN(IF(($D$1:$D$283=$D294),J$1:J$283))</f>
        <v>1.5590277777777778E-2</v>
      </c>
      <c r="K294" s="220">
        <f t="array" ref="K294">MAX($B$5:INDEX($B:$B,MATCH($D294&amp;J294,$D$1:$D$283&amp;J$1:J$283,0)))</f>
        <v>43300</v>
      </c>
      <c r="L294" s="219">
        <f t="array" ref="L294">MIN(IF(($D$1:$D$283=$D294),L$1:L$283))</f>
        <v>6.4351851851851827E-3</v>
      </c>
      <c r="M294" s="220">
        <f t="array" ref="M294">MAX($B$5:INDEX($B:$B,MATCH($D294&amp;L294,$D$1:$D$283&amp;L$1:L$283,0)))</f>
        <v>43592</v>
      </c>
      <c r="N294" s="219">
        <f t="array" ref="N294">MIN(IF(($D$1:$D$283=$D294),N$1:N$283))</f>
        <v>2.2268518518518521E-2</v>
      </c>
      <c r="O294" s="220">
        <f t="array" ref="O294">MAX($B$5:INDEX($B:$B,MATCH($D294&amp;N294,$D$1:$D$283&amp;N$1:N$283,0)))</f>
        <v>43300</v>
      </c>
      <c r="P294" s="219">
        <f t="array" ref="P294">MIN(IF(($D$1:$D$283=$D294),P$1:P$283))</f>
        <v>5.8680555555555534E-3</v>
      </c>
      <c r="Q294" s="220">
        <f t="array" ref="Q294">MAX($B$5:INDEX($B:$B,MATCH($D294&amp;P294,$D$1:$D$283&amp;P$1:P$283,0)))</f>
        <v>42873</v>
      </c>
      <c r="R294" s="219">
        <f t="array" ref="R294">MIN(IF(($D$1:$D$283=$D294),R$1:R$283))</f>
        <v>2.8611111111111115E-2</v>
      </c>
      <c r="S294" s="220">
        <f t="array" ref="S294">MAX($B$5:INDEX($B:$B,MATCH($D294&amp;R294,$D$1:$D$283&amp;R$1:R$283,0)))</f>
        <v>41891</v>
      </c>
      <c r="T294" s="219">
        <f t="array" ref="T294">MIN(IF(($D$1:$D$283=$D294),T$1:T$283))</f>
        <v>1.2372685185185184E-2</v>
      </c>
      <c r="U294" s="220">
        <f t="array" ref="U294">MAX($B$5:INDEX($B:$B,MATCH($D294&amp;T294,$D$1:$D$283&amp;T$1:T$283,0)))</f>
        <v>42873</v>
      </c>
      <c r="V294" s="219">
        <f t="array" ref="V294">MIN(IF(($D$1:$D$283=$D294),V$1:V$283))</f>
        <v>7.8356481481481471E-3</v>
      </c>
      <c r="W294" s="220">
        <f t="array" ref="W294">MAX($B$5:INDEX($B:$B,MATCH($D294&amp;V294,$D$1:$D$283&amp;V$1:V$283,0)))</f>
        <v>41856</v>
      </c>
      <c r="X294" s="219">
        <f t="array" ref="X294">MIN(IF(($D$1:$D$283=$D294),X$1:X$283))</f>
        <v>3.6736111111111108E-2</v>
      </c>
      <c r="Y294" s="220">
        <f t="array" ref="Y294">MAX($B$5:INDEX($B:$B,MATCH($D294&amp;X294,$D$1:$D$283&amp;X$1:X$283,0)))</f>
        <v>43300</v>
      </c>
      <c r="Z294" s="221">
        <f t="shared" si="10"/>
        <v>20</v>
      </c>
    </row>
    <row r="295" spans="4:28">
      <c r="D295" s="218" t="s">
        <v>34</v>
      </c>
      <c r="E295" s="218" t="s">
        <v>35</v>
      </c>
      <c r="F295" s="219">
        <f t="array" ref="F295">MIN(IF(($D$1:$D$283=$D295),F$1:F$283))</f>
        <v>6.8634259259259256E-3</v>
      </c>
      <c r="G295" s="220">
        <f t="array" ref="G295">MAX($B$5:INDEX($B:$B,MATCH($D295&amp;F295,$D$1:$D$283&amp;F$1:F$283,0)))</f>
        <v>41765</v>
      </c>
      <c r="H295" s="219">
        <f t="array" ref="H295">MIN(IF(($D$1:$D$283=$D295),H$1:H$283))</f>
        <v>7.0370370370370404E-3</v>
      </c>
      <c r="I295" s="220">
        <f t="array" ref="I295">MAX($B$5:INDEX($B:$B,MATCH($D295&amp;H295,$D$1:$D$283&amp;H$1:H$283,0)))</f>
        <v>41856</v>
      </c>
      <c r="J295" s="219">
        <f t="array" ref="J295">MIN(IF(($D$1:$D$283=$D295),J$1:J$283))</f>
        <v>1.3923611111111111E-2</v>
      </c>
      <c r="K295" s="220">
        <f t="array" ref="K295">MAX($B$5:INDEX($B:$B,MATCH($D295&amp;J295,$D$1:$D$283&amp;J$1:J$283,0)))</f>
        <v>41765</v>
      </c>
      <c r="L295" s="219">
        <f t="array" ref="L295">MIN(IF(($D$1:$D$283=$D295),L$1:L$283))</f>
        <v>6.2731481481481458E-3</v>
      </c>
      <c r="M295" s="220">
        <f t="array" ref="M295">MAX($B$5:INDEX($B:$B,MATCH($D295&amp;L295,$D$1:$D$283&amp;L$1:L$283,0)))</f>
        <v>42199</v>
      </c>
      <c r="N295" s="219">
        <f t="array" ref="N295">MIN(IF(($D$1:$D$283=$D295),N$1:N$283))</f>
        <v>2.0486111111111111E-2</v>
      </c>
      <c r="O295" s="220">
        <f t="array" ref="O295">MAX($B$5:INDEX($B:$B,MATCH($D295&amp;N295,$D$1:$D$283&amp;N$1:N$283,0)))</f>
        <v>41765</v>
      </c>
      <c r="P295" s="219">
        <f t="array" ref="P295">MIN(IF(($D$1:$D$283=$D295),P$1:P$283))</f>
        <v>5.8449074074074167E-3</v>
      </c>
      <c r="Q295" s="220">
        <f t="array" ref="Q295">MAX($B$5:INDEX($B:$B,MATCH($D295&amp;P295,$D$1:$D$283&amp;P$1:P$283,0)))</f>
        <v>42199</v>
      </c>
      <c r="R295" s="219">
        <f t="array" ref="R295">MIN(IF(($D$1:$D$283=$D295),R$1:R$283))</f>
        <v>2.6527777777777779E-2</v>
      </c>
      <c r="S295" s="220">
        <f t="array" ref="S295">MAX($B$5:INDEX($B:$B,MATCH($D295&amp;R295,$D$1:$D$283&amp;R$1:R$283,0)))</f>
        <v>41856</v>
      </c>
      <c r="T295" s="219">
        <f t="array" ref="T295">MIN(IF(($D$1:$D$283=$D295),T$1:T$283))</f>
        <v>1.2118055555555562E-2</v>
      </c>
      <c r="U295" s="220">
        <f t="array" ref="U295">MAX($B$5:INDEX($B:$B,MATCH($D295&amp;T295,$D$1:$D$283&amp;T$1:T$283,0)))</f>
        <v>42199</v>
      </c>
      <c r="V295" s="219">
        <f t="array" ref="V295">MIN(IF(($D$1:$D$283=$D295),V$1:V$283))</f>
        <v>7.7083333333333344E-3</v>
      </c>
      <c r="W295" s="220">
        <f t="array" ref="W295">MAX($B$5:INDEX($B:$B,MATCH($D295&amp;V295,$D$1:$D$283&amp;V$1:V$283,0)))</f>
        <v>42572</v>
      </c>
      <c r="X295" s="219">
        <f t="array" ref="X295">MIN(IF(($D$1:$D$283=$D295),X$1:X$283))</f>
        <v>3.4351851851851849E-2</v>
      </c>
      <c r="Y295" s="220">
        <f t="array" ref="Y295">MAX($B$5:INDEX($B:$B,MATCH($D295&amp;X295,$D$1:$D$283&amp;X$1:X$283,0)))</f>
        <v>41856</v>
      </c>
      <c r="Z295" s="221">
        <f t="shared" si="10"/>
        <v>17</v>
      </c>
    </row>
    <row r="296" spans="4:28">
      <c r="D296" s="218" t="s">
        <v>36</v>
      </c>
      <c r="E296" s="218" t="s">
        <v>37</v>
      </c>
      <c r="F296" s="219">
        <f t="array" ref="F296">MIN(IF(($D$1:$D$283=$D296),F$1:F$283))</f>
        <v>6.9212962962962969E-3</v>
      </c>
      <c r="G296" s="220">
        <f t="array" ref="G296">MAX($B$5:INDEX($B:$B,MATCH($D296&amp;F296,$D$1:$D$283&amp;F$1:F$283,0)))</f>
        <v>42621</v>
      </c>
      <c r="H296" s="219">
        <f t="array" ref="H296">MIN(IF(($D$1:$D$283=$D296),H$1:H$283))</f>
        <v>6.9444444444444449E-3</v>
      </c>
      <c r="I296" s="220">
        <f t="array" ref="I296">MAX($B$5:INDEX($B:$B,MATCH($D296&amp;H296,$D$1:$D$283&amp;H$1:H$283,0)))</f>
        <v>41856</v>
      </c>
      <c r="J296" s="219">
        <f t="array" ref="J296">MIN(IF(($D$1:$D$283=$D296),J$1:J$283))</f>
        <v>1.3877314814814815E-2</v>
      </c>
      <c r="K296" s="220">
        <f t="array" ref="K296">MAX($B$5:INDEX($B:$B,MATCH($D296&amp;J296,$D$1:$D$283&amp;J$1:J$283,0)))</f>
        <v>41856</v>
      </c>
      <c r="L296" s="219">
        <f t="array" ref="L296">MIN(IF(($D$1:$D$283=$D296),L$1:L$283))</f>
        <v>6.8518518518518503E-3</v>
      </c>
      <c r="M296" s="220">
        <f t="array" ref="M296">MAX($B$5:INDEX($B:$B,MATCH($D296&amp;L296,$D$1:$D$283&amp;L$1:L$283,0)))</f>
        <v>43272</v>
      </c>
      <c r="N296" s="219">
        <f t="array" ref="N296">MIN(IF(($D$1:$D$283=$D296),N$1:N$283))</f>
        <v>2.0763888888888887E-2</v>
      </c>
      <c r="O296" s="220">
        <f t="array" ref="O296">MAX($B$5:INDEX($B:$B,MATCH($D296&amp;N296,$D$1:$D$283&amp;N$1:N$283,0)))</f>
        <v>41856</v>
      </c>
      <c r="P296" s="219">
        <f t="array" ref="P296">MIN(IF(($D$1:$D$283=$D296),P$1:P$283))</f>
        <v>6.6550925925925944E-3</v>
      </c>
      <c r="Q296" s="220">
        <f t="array" ref="Q296">MAX($B$5:INDEX($B:$B,MATCH($D296&amp;P296,$D$1:$D$283&amp;P$1:P$283,0)))</f>
        <v>42199</v>
      </c>
      <c r="R296" s="219">
        <f t="array" ref="R296">MIN(IF(($D$1:$D$283=$D296),R$1:R$283))</f>
        <v>2.7430555555555555E-2</v>
      </c>
      <c r="S296" s="220">
        <f t="array" ref="S296">MAX($B$5:INDEX($B:$B,MATCH($D296&amp;R296,$D$1:$D$283&amp;R$1:R$283,0)))</f>
        <v>41856</v>
      </c>
      <c r="T296" s="219">
        <f t="array" ref="T296">MIN(IF(($D$1:$D$283=$D296),T$1:T$283))</f>
        <v>1.3553240740740741E-2</v>
      </c>
      <c r="U296" s="220">
        <f t="array" ref="U296">MAX($B$5:INDEX($B:$B,MATCH($D296&amp;T296,$D$1:$D$283&amp;T$1:T$283,0)))</f>
        <v>41856</v>
      </c>
      <c r="V296" s="219">
        <f t="array" ref="V296">MIN(IF(($D$1:$D$283=$D296),V$1:V$283))</f>
        <v>7.2337962962962937E-3</v>
      </c>
      <c r="W296" s="220">
        <f t="array" ref="W296">MAX($B$5:INDEX($B:$B,MATCH($D296&amp;V296,$D$1:$D$283&amp;V$1:V$283,0)))</f>
        <v>42551</v>
      </c>
      <c r="X296" s="219">
        <f t="array" ref="X296">MIN(IF(($D$1:$D$283=$D296),X$1:X$283))</f>
        <v>3.471064814814815E-2</v>
      </c>
      <c r="Y296" s="220">
        <f t="array" ref="Y296">MAX($B$5:INDEX($B:$B,MATCH($D296&amp;X296,$D$1:$D$283&amp;X$1:X$283,0)))</f>
        <v>41856</v>
      </c>
      <c r="Z296" s="221">
        <f t="shared" si="10"/>
        <v>13</v>
      </c>
    </row>
    <row r="297" spans="4:28">
      <c r="D297" s="218" t="s">
        <v>69</v>
      </c>
      <c r="E297" s="218" t="s">
        <v>70</v>
      </c>
      <c r="F297" s="219">
        <f t="array" ref="F297">MIN(IF(($D$1:$D$283=$D297),F$1:F$283))</f>
        <v>8.3680555555555557E-3</v>
      </c>
      <c r="G297" s="220">
        <f t="array" ref="G297">MAX($B$5:INDEX($B:$B,MATCH($D297&amp;F297,$D$1:$D$283&amp;F$1:F$283,0)))</f>
        <v>43244</v>
      </c>
      <c r="H297" s="219">
        <f t="array" ref="H297">MIN(IF(($D$1:$D$283=$D297),H$1:H$283))</f>
        <v>8.113425925925925E-3</v>
      </c>
      <c r="I297" s="220">
        <f t="array" ref="I297">MAX($B$5:INDEX($B:$B,MATCH($D297&amp;H297,$D$1:$D$283&amp;H$1:H$283,0)))</f>
        <v>43263</v>
      </c>
      <c r="J297" s="219">
        <f t="array" ref="J297">MIN(IF(($D$1:$D$283=$D297),J$1:J$283))</f>
        <v>1.6527777777777777E-2</v>
      </c>
      <c r="K297" s="220">
        <f t="array" ref="K297">MAX($B$5:INDEX($B:$B,MATCH($D297&amp;J297,$D$1:$D$283&amp;J$1:J$283,0)))</f>
        <v>43263</v>
      </c>
      <c r="L297" s="219">
        <f t="array" ref="L297">MIN(IF(($D$1:$D$283=$D297),L$1:L$283))</f>
        <v>7.9861111111111105E-3</v>
      </c>
      <c r="M297" s="220">
        <f t="array" ref="M297">MAX($B$5:INDEX($B:$B,MATCH($D297&amp;L297,$D$1:$D$283&amp;L$1:L$283,0)))</f>
        <v>44343</v>
      </c>
      <c r="N297" s="219">
        <f t="array" ref="N297">MIN(IF(($D$1:$D$283=$D297),N$1:N$283))</f>
        <v>2.5046296296296299E-2</v>
      </c>
      <c r="O297" s="220">
        <f t="array" ref="O297">MAX($B$5:INDEX($B:$B,MATCH($D297&amp;N297,$D$1:$D$283&amp;N$1:N$283,0)))</f>
        <v>43263</v>
      </c>
      <c r="P297" s="219">
        <f t="array" ref="P297">MIN(IF(($D$1:$D$283=$D297),P$1:P$283))</f>
        <v>6.5509259259259253E-3</v>
      </c>
      <c r="Q297" s="220">
        <f t="array" ref="Q297">MAX($B$5:INDEX($B:$B,MATCH($D297&amp;P297,$D$1:$D$283&amp;P$1:P$283,0)))</f>
        <v>43713</v>
      </c>
      <c r="R297" s="219">
        <f t="array" ref="R297">MIN(IF(($D$1:$D$283=$D297),R$1:R$283))</f>
        <v>3.2858796296296296E-2</v>
      </c>
      <c r="S297" s="220">
        <f t="array" ref="S297">MAX($B$5:INDEX($B:$B,MATCH($D297&amp;R297,$D$1:$D$283&amp;R$1:R$283,0)))</f>
        <v>43263</v>
      </c>
      <c r="T297" s="219">
        <f t="array" ref="T297">MIN(IF(($D$1:$D$283=$D297),T$1:T$283))</f>
        <v>1.5740740740740739E-2</v>
      </c>
      <c r="U297" s="220">
        <f t="array" ref="U297">MAX($B$5:INDEX($B:$B,MATCH($D297&amp;T297,$D$1:$D$283&amp;T$1:T$283,0)))</f>
        <v>43713</v>
      </c>
      <c r="V297" s="219">
        <f t="array" ref="V297">MIN(IF(($D$1:$D$283=$D297),V$1:V$283))</f>
        <v>7.8356481481481471E-3</v>
      </c>
      <c r="W297" s="220">
        <f t="array" ref="W297">MAX($B$5:INDEX($B:$B,MATCH($D297&amp;V297,$D$1:$D$283&amp;V$1:V$283,0)))</f>
        <v>43263</v>
      </c>
      <c r="X297" s="219">
        <f t="array" ref="X297">MIN(IF(($D$1:$D$283=$D297),X$1:X$283))</f>
        <v>4.0694444444444443E-2</v>
      </c>
      <c r="Y297" s="220">
        <f t="array" ref="Y297">MAX($B$5:INDEX($B:$B,MATCH($D297&amp;X297,$D$1:$D$283&amp;X$1:X$283,0)))</f>
        <v>43263</v>
      </c>
      <c r="Z297" s="221">
        <f t="shared" si="10"/>
        <v>13</v>
      </c>
    </row>
    <row r="298" spans="4:28">
      <c r="D298" s="218" t="s">
        <v>79</v>
      </c>
      <c r="E298" s="218" t="s">
        <v>80</v>
      </c>
      <c r="F298" s="219">
        <f t="array" ref="F298">MIN(IF(($D$1:$D$283=$D298),F$1:F$283))</f>
        <v>8.1712962962962963E-3</v>
      </c>
      <c r="G298" s="220">
        <f t="array" ref="G298">MAX($B$5:INDEX($B:$B,MATCH($D298&amp;F298,$D$1:$D$283&amp;F$1:F$283,0)))</f>
        <v>42220</v>
      </c>
      <c r="H298" s="219">
        <f t="array" ref="H298">MIN(IF(($D$1:$D$283=$D298),H$1:H$283))</f>
        <v>8.5185185185185173E-3</v>
      </c>
      <c r="I298" s="220">
        <f t="array" ref="I298">MAX($B$5:INDEX($B:$B,MATCH($D298&amp;H298,$D$1:$D$283&amp;H$1:H$283,0)))</f>
        <v>42164</v>
      </c>
      <c r="J298" s="219">
        <f t="array" ref="J298">MIN(IF(($D$1:$D$283=$D298),J$1:J$283))</f>
        <v>1.6886574074074075E-2</v>
      </c>
      <c r="K298" s="220">
        <f t="array" ref="K298">MAX($B$5:INDEX($B:$B,MATCH($D298&amp;J298,$D$1:$D$283&amp;J$1:J$283,0)))</f>
        <v>42220</v>
      </c>
      <c r="L298" s="219">
        <f t="array" ref="L298">MIN(IF(($D$1:$D$283=$D298),L$1:L$283))</f>
        <v>6.7245370370370323E-3</v>
      </c>
      <c r="M298" s="220">
        <f t="array" ref="M298">MAX($B$5:INDEX($B:$B,MATCH($D298&amp;L298,$D$1:$D$283&amp;L$1:L$283,0)))</f>
        <v>43627</v>
      </c>
      <c r="N298" s="219">
        <f t="array" ref="N298">MIN(IF(($D$1:$D$283=$D298),N$1:N$283))</f>
        <v>2.3831018518518519E-2</v>
      </c>
      <c r="O298" s="220">
        <f t="array" ref="O298">MAX($B$5:INDEX($B:$B,MATCH($D298&amp;N298,$D$1:$D$283&amp;N$1:N$283,0)))</f>
        <v>42220</v>
      </c>
      <c r="P298" s="219">
        <f t="array" ref="P298">MIN(IF(($D$1:$D$283=$D298),P$1:P$283))</f>
        <v>6.5162037037037046E-3</v>
      </c>
      <c r="Q298" s="220">
        <f t="array" ref="Q298">MAX($B$5:INDEX($B:$B,MATCH($D298&amp;P298,$D$1:$D$283&amp;P$1:P$283,0)))</f>
        <v>43627</v>
      </c>
      <c r="R298" s="219">
        <f t="array" ref="R298">MIN(IF(($D$1:$D$283=$D298),R$1:R$283))</f>
        <v>3.0706018518518521E-2</v>
      </c>
      <c r="S298" s="220">
        <f t="array" ref="S298">MAX($B$5:INDEX($B:$B,MATCH($D298&amp;R298,$D$1:$D$283&amp;R$1:R$283,0)))</f>
        <v>42220</v>
      </c>
      <c r="T298" s="219">
        <f t="array" ref="T298">MIN(IF(($D$1:$D$283=$D298),T$1:T$283))</f>
        <v>1.3240740740740737E-2</v>
      </c>
      <c r="U298" s="220">
        <f t="array" ref="U298">MAX($B$5:INDEX($B:$B,MATCH($D298&amp;T298,$D$1:$D$283&amp;T$1:T$283,0)))</f>
        <v>43627</v>
      </c>
      <c r="V298" s="219">
        <f t="array" ref="V298">MIN(IF(($D$1:$D$283=$D298),V$1:V$283))</f>
        <v>8.8425925925925894E-3</v>
      </c>
      <c r="W298" s="220">
        <f t="array" ref="W298">MAX($B$5:INDEX($B:$B,MATCH($D298&amp;V298,$D$1:$D$283&amp;V$1:V$283,0)))</f>
        <v>42220</v>
      </c>
      <c r="X298" s="219">
        <f t="array" ref="X298">MIN(IF(($D$1:$D$283=$D298),X$1:X$283))</f>
        <v>3.9548611111111111E-2</v>
      </c>
      <c r="Y298" s="220">
        <f t="array" ref="Y298">MAX($B$5:INDEX($B:$B,MATCH($D298&amp;X298,$D$1:$D$283&amp;X$1:X$283,0)))</f>
        <v>42220</v>
      </c>
      <c r="Z298" s="221">
        <f t="shared" si="10"/>
        <v>11</v>
      </c>
    </row>
    <row r="299" spans="4:28">
      <c r="D299" s="218" t="s">
        <v>45</v>
      </c>
      <c r="E299" s="218" t="s">
        <v>46</v>
      </c>
      <c r="F299" s="219">
        <f t="array" ref="F299">MIN(IF(($D$1:$D$283=$D299),F$1:F$283))</f>
        <v>7.6736111111111111E-3</v>
      </c>
      <c r="G299" s="220">
        <f t="array" ref="G299">MAX($B$5:INDEX($B:$B,MATCH($D299&amp;F299,$D$1:$D$283&amp;F$1:F$283,0)))</f>
        <v>41807</v>
      </c>
      <c r="H299" s="219">
        <f t="array" ref="H299">MIN(IF(($D$1:$D$283=$D299),H$1:H$283))</f>
        <v>7.8935185185185185E-3</v>
      </c>
      <c r="I299" s="220">
        <f t="array" ref="I299">MAX($B$5:INDEX($B:$B,MATCH($D299&amp;H299,$D$1:$D$283&amp;H$1:H$283,0)))</f>
        <v>41856</v>
      </c>
      <c r="J299" s="219">
        <f t="array" ref="J299">MIN(IF(($D$1:$D$283=$D299),J$1:J$283))</f>
        <v>1.5706018518518518E-2</v>
      </c>
      <c r="K299" s="220">
        <f t="array" ref="K299">MAX($B$5:INDEX($B:$B,MATCH($D299&amp;J299,$D$1:$D$283&amp;J$1:J$283,0)))</f>
        <v>41856</v>
      </c>
      <c r="L299" s="219">
        <f t="array" ref="L299">MIN(IF(($D$1:$D$283=$D299),L$1:L$283))</f>
        <v>7.719907407407408E-3</v>
      </c>
      <c r="M299" s="220">
        <f t="array" ref="M299">MAX($B$5:INDEX($B:$B,MATCH($D299&amp;L299,$D$1:$D$283&amp;L$1:L$283,0)))</f>
        <v>43592</v>
      </c>
      <c r="N299" s="219">
        <f t="array" ref="N299">MIN(IF(($D$1:$D$283=$D299),N$1:N$283))</f>
        <v>2.390046296296296E-2</v>
      </c>
      <c r="O299" s="220">
        <f t="array" ref="O299">MAX($B$5:INDEX($B:$B,MATCH($D299&amp;N299,$D$1:$D$283&amp;N$1:N$283,0)))</f>
        <v>41856</v>
      </c>
      <c r="P299" s="219">
        <f t="array" ref="P299">MIN(IF(($D$1:$D$283=$D299),P$1:P$283))</f>
        <v>7.5810185185185112E-3</v>
      </c>
      <c r="Q299" s="220">
        <f t="array" ref="Q299">MAX($B$5:INDEX($B:$B,MATCH($D299&amp;P299,$D$1:$D$283&amp;P$1:P$283,0)))</f>
        <v>43592</v>
      </c>
      <c r="R299" s="219">
        <f t="array" ref="R299">MIN(IF(($D$1:$D$283=$D299),R$1:R$283))</f>
        <v>3.1539351851851853E-2</v>
      </c>
      <c r="S299" s="220">
        <f t="array" ref="S299">MAX($B$5:INDEX($B:$B,MATCH($D299&amp;R299,$D$1:$D$283&amp;R$1:R$283,0)))</f>
        <v>41856</v>
      </c>
      <c r="T299" s="219">
        <f t="array" ref="T299">MIN(IF(($D$1:$D$283=$D299),T$1:T$283))</f>
        <v>1.5300925925925919E-2</v>
      </c>
      <c r="U299" s="220">
        <f t="array" ref="U299">MAX($B$5:INDEX($B:$B,MATCH($D299&amp;T299,$D$1:$D$283&amp;T$1:T$283,0)))</f>
        <v>43592</v>
      </c>
      <c r="V299" s="219">
        <f t="array" ref="V299">MIN(IF(($D$1:$D$283=$D299),V$1:V$283))</f>
        <v>7.9282407407407426E-3</v>
      </c>
      <c r="W299" s="220">
        <f t="array" ref="W299">MAX($B$5:INDEX($B:$B,MATCH($D299&amp;V299,$D$1:$D$283&amp;V$1:V$283,0)))</f>
        <v>41856</v>
      </c>
      <c r="X299" s="219">
        <f t="array" ref="X299">MIN(IF(($D$1:$D$283=$D299),X$1:X$283))</f>
        <v>3.9467592592592596E-2</v>
      </c>
      <c r="Y299" s="220">
        <f t="array" ref="Y299">MAX($B$5:INDEX($B:$B,MATCH($D299&amp;X299,$D$1:$D$283&amp;X$1:X$283,0)))</f>
        <v>41856</v>
      </c>
      <c r="Z299" s="221">
        <f t="shared" si="10"/>
        <v>10</v>
      </c>
    </row>
    <row r="300" spans="4:28">
      <c r="D300" s="218" t="s">
        <v>99</v>
      </c>
      <c r="E300" s="218" t="s">
        <v>100</v>
      </c>
      <c r="F300" s="219">
        <f t="array" ref="F300">MIN(IF(($D$1:$D$283=$D300),F$1:F$283))</f>
        <v>7.8240740740740753E-3</v>
      </c>
      <c r="G300" s="220">
        <f t="array" ref="G300">MAX($B$5:INDEX($B:$B,MATCH($D300&amp;F300,$D$1:$D$283&amp;F$1:F$283,0)))</f>
        <v>43263</v>
      </c>
      <c r="H300" s="219">
        <f t="array" ref="H300">MIN(IF(($D$1:$D$283=$D300),H$1:H$283))</f>
        <v>8.3680555555555522E-3</v>
      </c>
      <c r="I300" s="220">
        <f t="array" ref="I300">MAX($B$5:INDEX($B:$B,MATCH($D300&amp;H300,$D$1:$D$283&amp;H$1:H$283,0)))</f>
        <v>42936</v>
      </c>
      <c r="J300" s="219">
        <f t="array" ref="J300">MIN(IF(($D$1:$D$283=$D300),J$1:J$283))</f>
        <v>1.6377314814814813E-2</v>
      </c>
      <c r="K300" s="220">
        <f t="array" ref="K300">MAX($B$5:INDEX($B:$B,MATCH($D300&amp;J300,$D$1:$D$283&amp;J$1:J$283,0)))</f>
        <v>43263</v>
      </c>
      <c r="L300" s="219">
        <f t="array" ref="L300">MIN(IF(($D$1:$D$283=$D300),L$1:L$283))</f>
        <v>7.6273148148148194E-3</v>
      </c>
      <c r="M300" s="220">
        <f t="array" ref="M300">MAX($B$5:INDEX($B:$B,MATCH($D300&amp;L300,$D$1:$D$283&amp;L$1:L$283,0)))</f>
        <v>43300</v>
      </c>
      <c r="N300" s="219">
        <f t="array" ref="N300">MIN(IF(($D$1:$D$283=$D300),N$1:N$283))</f>
        <v>2.4155092592592589E-2</v>
      </c>
      <c r="O300" s="220">
        <f t="array" ref="O300">MAX($B$5:INDEX($B:$B,MATCH($D300&amp;N300,$D$1:$D$283&amp;N$1:N$283,0)))</f>
        <v>43263</v>
      </c>
      <c r="P300" s="219">
        <f t="array" ref="P300">MIN(IF(($D$1:$D$283=$D300),P$1:P$283))</f>
        <v>7.4074074074074008E-3</v>
      </c>
      <c r="Q300" s="220">
        <f t="array" ref="Q300">MAX($B$5:INDEX($B:$B,MATCH($D300&amp;P300,$D$1:$D$283&amp;P$1:P$283,0)))</f>
        <v>43300</v>
      </c>
      <c r="R300" s="219">
        <f t="array" ref="R300">MIN(IF(($D$1:$D$283=$D300),R$1:R$283))</f>
        <v>3.1805555555555552E-2</v>
      </c>
      <c r="S300" s="220">
        <f t="array" ref="S300">MAX($B$5:INDEX($B:$B,MATCH($D300&amp;R300,$D$1:$D$283&amp;R$1:R$283,0)))</f>
        <v>43263</v>
      </c>
      <c r="T300" s="219">
        <f t="array" ref="T300">MIN(IF(($D$1:$D$283=$D300),T$1:T$283))</f>
        <v>1.503472222222222E-2</v>
      </c>
      <c r="U300" s="220">
        <f t="array" ref="U300">MAX($B$5:INDEX($B:$B,MATCH($D300&amp;T300,$D$1:$D$283&amp;T$1:T$283,0)))</f>
        <v>43300</v>
      </c>
      <c r="V300" s="219">
        <f t="array" ref="V300">MIN(IF(($D$1:$D$283=$D300),V$1:V$283))</f>
        <v>8.2060185185185153E-3</v>
      </c>
      <c r="W300" s="220">
        <f t="array" ref="W300">MAX($B$5:INDEX($B:$B,MATCH($D300&amp;V300,$D$1:$D$283&amp;V$1:V$283,0)))</f>
        <v>42586</v>
      </c>
      <c r="X300" s="219">
        <f t="array" ref="X300">MIN(IF(($D$1:$D$283=$D300),X$1:X$283))</f>
        <v>4.0081018518518523E-2</v>
      </c>
      <c r="Y300" s="220">
        <f t="array" ref="Y300">MAX($B$5:INDEX($B:$B,MATCH($D300&amp;X300,$D$1:$D$283&amp;X$1:X$283,0)))</f>
        <v>43263</v>
      </c>
      <c r="Z300" s="221">
        <f t="shared" si="10"/>
        <v>10</v>
      </c>
    </row>
    <row r="301" spans="4:28">
      <c r="D301" s="218" t="s">
        <v>77</v>
      </c>
      <c r="E301" s="218" t="s">
        <v>78</v>
      </c>
      <c r="F301" s="219">
        <f t="array" ref="F301">MIN(IF(($D$1:$D$283=$D301),F$1:F$283))</f>
        <v>7.4768518518518526E-3</v>
      </c>
      <c r="G301" s="220">
        <f t="array" ref="G301">MAX($B$5:INDEX($B:$B,MATCH($D301&amp;F301,$D$1:$D$283&amp;F$1:F$283,0)))</f>
        <v>42255</v>
      </c>
      <c r="H301" s="219">
        <f t="array" ref="H301">MIN(IF(($D$1:$D$283=$D301),H$1:H$283))</f>
        <v>7.245370370370369E-3</v>
      </c>
      <c r="I301" s="220">
        <f t="array" ref="I301">MAX($B$5:INDEX($B:$B,MATCH($D301&amp;H301,$D$1:$D$283&amp;H$1:H$283,0)))</f>
        <v>42255</v>
      </c>
      <c r="J301" s="219">
        <f t="array" ref="J301">MIN(IF(($D$1:$D$283=$D301),J$1:J$283))</f>
        <v>1.4722222222222222E-2</v>
      </c>
      <c r="K301" s="220">
        <f t="array" ref="K301">MAX($B$5:INDEX($B:$B,MATCH($D301&amp;J301,$D$1:$D$283&amp;J$1:J$283,0)))</f>
        <v>42255</v>
      </c>
      <c r="L301" s="219">
        <f t="array" ref="L301">MIN(IF(($D$1:$D$283=$D301),L$1:L$283))</f>
        <v>7.407407407407406E-3</v>
      </c>
      <c r="M301" s="220">
        <f t="array" ref="M301">MAX($B$5:INDEX($B:$B,MATCH($D301&amp;L301,$D$1:$D$283&amp;L$1:L$283,0)))</f>
        <v>42220</v>
      </c>
      <c r="N301" s="219">
        <f t="array" ref="N301">MIN(IF(($D$1:$D$283=$D301),N$1:N$283))</f>
        <v>2.238425925925926E-2</v>
      </c>
      <c r="O301" s="220">
        <f t="array" ref="O301">MAX($B$5:INDEX($B:$B,MATCH($D301&amp;N301,$D$1:$D$283&amp;N$1:N$283,0)))</f>
        <v>42255</v>
      </c>
      <c r="P301" s="219">
        <f t="array" ref="P301">MIN(IF(($D$1:$D$283=$D301),P$1:P$283))</f>
        <v>7.2337962962962937E-3</v>
      </c>
      <c r="Q301" s="220">
        <f t="array" ref="Q301">MAX($B$5:INDEX($B:$B,MATCH($D301&amp;P301,$D$1:$D$283&amp;P$1:P$283,0)))</f>
        <v>42220</v>
      </c>
      <c r="R301" s="219">
        <f t="array" ref="R301">MIN(IF(($D$1:$D$283=$D301),R$1:R$283))</f>
        <v>2.9837962962962965E-2</v>
      </c>
      <c r="S301" s="220">
        <f t="array" ref="S301">MAX($B$5:INDEX($B:$B,MATCH($D301&amp;R301,$D$1:$D$283&amp;R$1:R$283,0)))</f>
        <v>42199</v>
      </c>
      <c r="T301" s="219">
        <f t="array" ref="T301">MIN(IF(($D$1:$D$283=$D301),T$1:T$283))</f>
        <v>1.46412037037037E-2</v>
      </c>
      <c r="U301" s="220">
        <f t="array" ref="U301">MAX($B$5:INDEX($B:$B,MATCH($D301&amp;T301,$D$1:$D$283&amp;T$1:T$283,0)))</f>
        <v>42220</v>
      </c>
      <c r="V301" s="219">
        <f t="array" ref="V301">MIN(IF(($D$1:$D$283=$D301),V$1:V$283))</f>
        <v>7.7430555555555551E-3</v>
      </c>
      <c r="W301" s="220">
        <f t="array" ref="W301">MAX($B$5:INDEX($B:$B,MATCH($D301&amp;V301,$D$1:$D$283&amp;V$1:V$283,0)))</f>
        <v>42199</v>
      </c>
      <c r="X301" s="219">
        <f t="array" ref="X301">MIN(IF(($D$1:$D$283=$D301),X$1:X$283))</f>
        <v>3.7581018518518521E-2</v>
      </c>
      <c r="Y301" s="220">
        <f t="array" ref="Y301">MAX($B$5:INDEX($B:$B,MATCH($D301&amp;X301,$D$1:$D$283&amp;X$1:X$283,0)))</f>
        <v>42199</v>
      </c>
      <c r="Z301" s="221">
        <f t="shared" si="10"/>
        <v>8</v>
      </c>
    </row>
    <row r="302" spans="4:28">
      <c r="D302" s="218" t="s">
        <v>62</v>
      </c>
      <c r="E302" s="218" t="s">
        <v>63</v>
      </c>
      <c r="F302" s="219">
        <f t="array" ref="F302">MIN(IF(($D$1:$D$283=$D302),F$1:F$283))</f>
        <v>7.2337962962962963E-3</v>
      </c>
      <c r="G302" s="220">
        <f t="array" ref="G302">MAX($B$5:INDEX($B:$B,MATCH($D302&amp;F302,$D$1:$D$283&amp;F$1:F$283,0)))</f>
        <v>44362</v>
      </c>
      <c r="H302" s="219">
        <f t="array" ref="H302">MIN(IF(($D$1:$D$283=$D302),H$1:H$283))</f>
        <v>6.8518518518518546E-3</v>
      </c>
      <c r="I302" s="220">
        <f t="array" ref="I302">MAX($B$5:INDEX($B:$B,MATCH($D302&amp;H302,$D$1:$D$283&amp;H$1:H$283,0)))</f>
        <v>44362</v>
      </c>
      <c r="J302" s="219">
        <f t="array" ref="J302">MIN(IF(($D$1:$D$283=$D302),J$1:J$283))</f>
        <v>1.4085648148148151E-2</v>
      </c>
      <c r="K302" s="220">
        <f t="array" ref="K302">MAX($B$5:INDEX($B:$B,MATCH($D302&amp;J302,$D$1:$D$283&amp;J$1:J$283,0)))</f>
        <v>44362</v>
      </c>
      <c r="L302" s="219">
        <f t="array" ref="L302">MIN(IF(($D$1:$D$283=$D302),L$1:L$283))</f>
        <v>7.0949074074074039E-3</v>
      </c>
      <c r="M302" s="220">
        <f t="array" ref="M302">MAX($B$5:INDEX($B:$B,MATCH($D302&amp;L302,$D$1:$D$283&amp;L$1:L$283,0)))</f>
        <v>41856</v>
      </c>
      <c r="N302" s="219">
        <f t="array" ref="N302">MIN(IF(($D$1:$D$283=$D302),N$1:N$283))</f>
        <v>2.1562499999999998E-2</v>
      </c>
      <c r="O302" s="220">
        <f t="array" ref="O302">MAX($B$5:INDEX($B:$B,MATCH($D302&amp;N302,$D$1:$D$283&amp;N$1:N$283,0)))</f>
        <v>44362</v>
      </c>
      <c r="P302" s="219">
        <f t="array" ref="P302">MIN(IF(($D$1:$D$283=$D302),P$1:P$283))</f>
        <v>6.7708333333333336E-3</v>
      </c>
      <c r="Q302" s="220">
        <f t="array" ref="Q302">MAX($B$5:INDEX($B:$B,MATCH($D302&amp;P302,$D$1:$D$283&amp;P$1:P$283,0)))</f>
        <v>43991</v>
      </c>
      <c r="R302" s="219">
        <f t="array" ref="R302">MIN(IF(($D$1:$D$283=$D302),R$1:R$283))</f>
        <v>2.8402777777777777E-2</v>
      </c>
      <c r="S302" s="220">
        <f t="array" ref="S302">MAX($B$5:INDEX($B:$B,MATCH($D302&amp;R302,$D$1:$D$283&amp;R$1:R$283,0)))</f>
        <v>44362</v>
      </c>
      <c r="T302" s="219">
        <f t="array" ref="T302">MIN(IF(($D$1:$D$283=$D302),T$1:T$283))</f>
        <v>1.3993055555555557E-2</v>
      </c>
      <c r="U302" s="220">
        <f t="array" ref="U302">MAX($B$5:INDEX($B:$B,MATCH($D302&amp;T302,$D$1:$D$283&amp;T$1:T$283,0)))</f>
        <v>41856</v>
      </c>
      <c r="V302" s="219">
        <f t="array" ref="V302">MIN(IF(($D$1:$D$283=$D302),V$1:V$283))</f>
        <v>7.4768518518518526E-3</v>
      </c>
      <c r="W302" s="220">
        <f t="array" ref="W302">MAX($B$5:INDEX($B:$B,MATCH($D302&amp;V302,$D$1:$D$283&amp;V$1:V$283,0)))</f>
        <v>44362</v>
      </c>
      <c r="X302" s="219">
        <f t="array" ref="X302">MIN(IF(($D$1:$D$283=$D302),X$1:X$283))</f>
        <v>3.5879629629629629E-2</v>
      </c>
      <c r="Y302" s="220">
        <f t="array" ref="Y302">MAX($B$5:INDEX($B:$B,MATCH($D302&amp;X302,$D$1:$D$283&amp;X$1:X$283,0)))</f>
        <v>44362</v>
      </c>
      <c r="Z302" s="221">
        <f t="shared" si="10"/>
        <v>6</v>
      </c>
    </row>
    <row r="303" spans="4:28">
      <c r="D303" s="218" t="s">
        <v>111</v>
      </c>
      <c r="E303" s="218" t="s">
        <v>112</v>
      </c>
      <c r="F303" s="219">
        <f t="array" ref="F303">MIN(IF(($D$1:$D$283=$D303),F$1:F$283))</f>
        <v>7.0486111111111105E-3</v>
      </c>
      <c r="G303" s="220">
        <f t="array" ref="G303">MAX($B$5:INDEX($B:$B,MATCH($D303&amp;F303,$D$1:$D$283&amp;F$1:F$283,0)))</f>
        <v>43664</v>
      </c>
      <c r="H303" s="219">
        <f t="array" ref="H303">MIN(IF(($D$1:$D$283=$D303),H$1:H$283))</f>
        <v>7.4768518518518517E-3</v>
      </c>
      <c r="I303" s="220">
        <f t="array" ref="I303">MAX($B$5:INDEX($B:$B,MATCH($D303&amp;H303,$D$1:$D$283&amp;H$1:H$283,0)))</f>
        <v>42950</v>
      </c>
      <c r="J303" s="219">
        <f t="array" ref="J303">MIN(IF(($D$1:$D$283=$D303),J$1:J$283))</f>
        <v>1.4733796296296295E-2</v>
      </c>
      <c r="K303" s="220">
        <f t="array" ref="K303">MAX($B$5:INDEX($B:$B,MATCH($D303&amp;J303,$D$1:$D$283&amp;J$1:J$283,0)))</f>
        <v>43664</v>
      </c>
      <c r="L303" s="219">
        <f t="array" ref="L303">MIN(IF(($D$1:$D$283=$D303),L$1:L$283))</f>
        <v>6.9907407407407418E-3</v>
      </c>
      <c r="M303" s="220">
        <f t="array" ref="M303">MAX($B$5:INDEX($B:$B,MATCH($D303&amp;L303,$D$1:$D$283&amp;L$1:L$283,0)))</f>
        <v>44343</v>
      </c>
      <c r="N303" s="219">
        <f t="array" ref="N303">MIN(IF(($D$1:$D$283=$D303),N$1:N$283))</f>
        <v>2.1990740740740741E-2</v>
      </c>
      <c r="O303" s="220">
        <f t="array" ref="O303">MAX($B$5:INDEX($B:$B,MATCH($D303&amp;N303,$D$1:$D$283&amp;N$1:N$283,0)))</f>
        <v>43664</v>
      </c>
      <c r="P303" s="219">
        <f t="array" ref="P303">MIN(IF(($D$1:$D$283=$D303),P$1:P$283))</f>
        <v>6.6782407407407415E-3</v>
      </c>
      <c r="Q303" s="220">
        <f t="array" ref="Q303">MAX($B$5:INDEX($B:$B,MATCH($D303&amp;P303,$D$1:$D$283&amp;P$1:P$283,0)))</f>
        <v>43592</v>
      </c>
      <c r="R303" s="219">
        <f t="array" ref="R303">MIN(IF(($D$1:$D$283=$D303),R$1:R$283))</f>
        <v>2.8877314814814817E-2</v>
      </c>
      <c r="S303" s="220">
        <f t="array" ref="S303">MAX($B$5:INDEX($B:$B,MATCH($D303&amp;R303,$D$1:$D$283&amp;R$1:R$283,0)))</f>
        <v>43664</v>
      </c>
      <c r="T303" s="219">
        <f t="array" ref="T303">MIN(IF(($D$1:$D$283=$D303),T$1:T$283))</f>
        <v>1.3854166666666667E-2</v>
      </c>
      <c r="U303" s="220">
        <f t="array" ref="U303">MAX($B$5:INDEX($B:$B,MATCH($D303&amp;T303,$D$1:$D$283&amp;T$1:T$283,0)))</f>
        <v>43592</v>
      </c>
      <c r="V303" s="219">
        <f t="array" ref="V303">MIN(IF(($D$1:$D$283=$D303),V$1:V$283))</f>
        <v>7.2337962962962972E-3</v>
      </c>
      <c r="W303" s="220">
        <f t="array" ref="W303">MAX($B$5:INDEX($B:$B,MATCH($D303&amp;V303,$D$1:$D$283&amp;V$1:V$283,0)))</f>
        <v>42950</v>
      </c>
      <c r="X303" s="219">
        <f t="array" ref="X303">MIN(IF(($D$1:$D$283=$D303),X$1:X$283))</f>
        <v>3.6168981481481483E-2</v>
      </c>
      <c r="Y303" s="220">
        <f t="array" ref="Y303">MAX($B$5:INDEX($B:$B,MATCH($D303&amp;X303,$D$1:$D$283&amp;X$1:X$283,0)))</f>
        <v>43664</v>
      </c>
      <c r="Z303" s="221">
        <f t="shared" si="10"/>
        <v>5</v>
      </c>
    </row>
    <row r="304" spans="4:28">
      <c r="D304" s="218" t="s">
        <v>64</v>
      </c>
      <c r="E304" s="218" t="s">
        <v>65</v>
      </c>
      <c r="F304" s="219">
        <f t="array" ref="F304">MIN(IF(($D$1:$D$283=$D304),F$1:F$283))</f>
        <v>7.9398148148148145E-3</v>
      </c>
      <c r="G304" s="220">
        <f t="array" ref="G304">MAX($B$5:INDEX($B:$B,MATCH($D304&amp;F304,$D$1:$D$283&amp;F$1:F$283,0)))</f>
        <v>42220</v>
      </c>
      <c r="H304" s="219">
        <f t="array" ref="H304">MIN(IF(($D$1:$D$283=$D304),H$1:H$283))</f>
        <v>8.3564814814814804E-3</v>
      </c>
      <c r="I304" s="220">
        <f t="array" ref="I304">MAX($B$5:INDEX($B:$B,MATCH($D304&amp;H304,$D$1:$D$283&amp;H$1:H$283,0)))</f>
        <v>42220</v>
      </c>
      <c r="J304" s="219">
        <f t="array" ref="J304">MIN(IF(($D$1:$D$283=$D304),J$1:J$283))</f>
        <v>1.6296296296296295E-2</v>
      </c>
      <c r="K304" s="220">
        <f t="array" ref="K304">MAX($B$5:INDEX($B:$B,MATCH($D304&amp;J304,$D$1:$D$283&amp;J$1:J$283,0)))</f>
        <v>42220</v>
      </c>
      <c r="L304" s="219">
        <f t="array" ref="L304">MIN(IF(($D$1:$D$283=$D304),L$1:L$283))</f>
        <v>8.2986111111111108E-3</v>
      </c>
      <c r="M304" s="220">
        <f t="array" ref="M304">MAX($B$5:INDEX($B:$B,MATCH($D304&amp;L304,$D$1:$D$283&amp;L$1:L$283,0)))</f>
        <v>41856</v>
      </c>
      <c r="N304" s="219">
        <f t="array" ref="N304">MIN(IF(($D$1:$D$283=$D304),N$1:N$283))</f>
        <v>2.4918981481481483E-2</v>
      </c>
      <c r="O304" s="220">
        <f t="array" ref="O304">MAX($B$5:INDEX($B:$B,MATCH($D304&amp;N304,$D$1:$D$283&amp;N$1:N$283,0)))</f>
        <v>41856</v>
      </c>
      <c r="P304" s="219">
        <f t="array" ref="P304">MIN(IF(($D$1:$D$283=$D304),P$1:P$283))</f>
        <v>7.5231481481481503E-3</v>
      </c>
      <c r="Q304" s="220">
        <f t="array" ref="Q304">MAX($B$5:INDEX($B:$B,MATCH($D304&amp;P304,$D$1:$D$283&amp;P$1:P$283,0)))</f>
        <v>41856</v>
      </c>
      <c r="R304" s="219">
        <f t="array" ref="R304">MIN(IF(($D$1:$D$283=$D304),R$1:R$283))</f>
        <v>3.2442129629629633E-2</v>
      </c>
      <c r="S304" s="220">
        <f t="array" ref="S304">MAX($B$5:INDEX($B:$B,MATCH($D304&amp;R304,$D$1:$D$283&amp;R$1:R$283,0)))</f>
        <v>41856</v>
      </c>
      <c r="T304" s="219">
        <f t="array" ref="T304">MIN(IF(($D$1:$D$283=$D304),T$1:T$283))</f>
        <v>1.5821759259259261E-2</v>
      </c>
      <c r="U304" s="220">
        <f t="array" ref="U304">MAX($B$5:INDEX($B:$B,MATCH($D304&amp;T304,$D$1:$D$283&amp;T$1:T$283,0)))</f>
        <v>41856</v>
      </c>
      <c r="V304" s="219">
        <f t="array" ref="V304">MIN(IF(($D$1:$D$283=$D304),V$1:V$283))</f>
        <v>8.2638888888888901E-3</v>
      </c>
      <c r="W304" s="220">
        <f t="array" ref="W304">MAX($B$5:INDEX($B:$B,MATCH($D304&amp;V304,$D$1:$D$283&amp;V$1:V$283,0)))</f>
        <v>42220</v>
      </c>
      <c r="X304" s="219">
        <f t="array" ref="X304">MIN(IF(($D$1:$D$283=$D304),X$1:X$283))</f>
        <v>4.1296296296296296E-2</v>
      </c>
      <c r="Y304" s="220">
        <f t="array" ref="Y304">MAX($B$5:INDEX($B:$B,MATCH($D304&amp;X304,$D$1:$D$283&amp;X$1:X$283,0)))</f>
        <v>41856</v>
      </c>
      <c r="Z304" s="221">
        <f t="shared" si="10"/>
        <v>4</v>
      </c>
    </row>
    <row r="305" spans="4:26">
      <c r="D305" s="218" t="s">
        <v>116</v>
      </c>
      <c r="E305" s="218" t="s">
        <v>117</v>
      </c>
      <c r="F305" s="219">
        <f t="array" ref="F305">MIN(IF(($D$1:$D$283=$D305),F$1:F$283))</f>
        <v>7.743055555555556E-3</v>
      </c>
      <c r="G305" s="220">
        <f t="array" ref="G305">MAX($B$5:INDEX($B:$B,MATCH($D305&amp;F305,$D$1:$D$283&amp;F$1:F$283,0)))</f>
        <v>43300</v>
      </c>
      <c r="H305" s="219">
        <f t="array" ref="H305">MIN(IF(($D$1:$D$283=$D305),H$1:H$283))</f>
        <v>7.3611111111111108E-3</v>
      </c>
      <c r="I305" s="220">
        <f t="array" ref="I305">MAX($B$5:INDEX($B:$B,MATCH($D305&amp;H305,$D$1:$D$283&amp;H$1:H$283,0)))</f>
        <v>43300</v>
      </c>
      <c r="J305" s="219">
        <f t="array" ref="J305">MIN(IF(($D$1:$D$283=$D305),J$1:J$283))</f>
        <v>1.5104166666666667E-2</v>
      </c>
      <c r="K305" s="220">
        <f t="array" ref="K305">MAX($B$5:INDEX($B:$B,MATCH($D305&amp;J305,$D$1:$D$283&amp;J$1:J$283,0)))</f>
        <v>43300</v>
      </c>
      <c r="L305" s="219">
        <f t="array" ref="L305">MIN(IF(($D$1:$D$283=$D305),L$1:L$283))</f>
        <v>7.2569444444444409E-3</v>
      </c>
      <c r="M305" s="220">
        <f t="array" ref="M305">MAX($B$5:INDEX($B:$B,MATCH($D305&amp;L305,$D$1:$D$283&amp;L$1:L$283,0)))</f>
        <v>43592</v>
      </c>
      <c r="N305" s="219">
        <f t="array" ref="N305">MIN(IF(($D$1:$D$283=$D305),N$1:N$283))</f>
        <v>2.2361111111111113E-2</v>
      </c>
      <c r="O305" s="220">
        <f t="array" ref="O305">MAX($B$5:INDEX($B:$B,MATCH($D305&amp;N305,$D$1:$D$283&amp;N$1:N$283,0)))</f>
        <v>43300</v>
      </c>
      <c r="P305" s="219">
        <f t="array" ref="P305">MIN(IF(($D$1:$D$283=$D305),P$1:P$283))</f>
        <v>7.3032407407407421E-3</v>
      </c>
      <c r="Q305" s="220">
        <f t="array" ref="Q305">MAX($B$5:INDEX($B:$B,MATCH($D305&amp;P305,$D$1:$D$283&amp;P$1:P$283,0)))</f>
        <v>43300</v>
      </c>
      <c r="R305" s="219">
        <f t="array" ref="R305">MIN(IF(($D$1:$D$283=$D305),R$1:R$283))</f>
        <v>2.9664351851851855E-2</v>
      </c>
      <c r="S305" s="220">
        <f t="array" ref="S305">MAX($B$5:INDEX($B:$B,MATCH($D305&amp;R305,$D$1:$D$283&amp;R$1:R$283,0)))</f>
        <v>43300</v>
      </c>
      <c r="T305" s="219">
        <f t="array" ref="T305">MIN(IF(($D$1:$D$283=$D305),T$1:T$283))</f>
        <v>1.4560185185185188E-2</v>
      </c>
      <c r="U305" s="220">
        <f t="array" ref="U305">MAX($B$5:INDEX($B:$B,MATCH($D305&amp;T305,$D$1:$D$283&amp;T$1:T$283,0)))</f>
        <v>43300</v>
      </c>
      <c r="V305" s="219">
        <f t="array" ref="V305">MIN(IF(($D$1:$D$283=$D305),V$1:V$283))</f>
        <v>7.6504629629629596E-3</v>
      </c>
      <c r="W305" s="220">
        <f t="array" ref="W305">MAX($B$5:INDEX($B:$B,MATCH($D305&amp;V305,$D$1:$D$283&amp;V$1:V$283,0)))</f>
        <v>43300</v>
      </c>
      <c r="X305" s="219">
        <f t="array" ref="X305">MIN(IF(($D$1:$D$283=$D305),X$1:X$283))</f>
        <v>3.7314814814814815E-2</v>
      </c>
      <c r="Y305" s="220">
        <f t="array" ref="Y305">MAX($B$5:INDEX($B:$B,MATCH($D305&amp;X305,$D$1:$D$283&amp;X$1:X$283,0)))</f>
        <v>43300</v>
      </c>
      <c r="Z305" s="221">
        <f t="shared" si="10"/>
        <v>4</v>
      </c>
    </row>
    <row r="306" spans="4:26">
      <c r="D306" s="218" t="s">
        <v>57</v>
      </c>
      <c r="E306" s="218" t="s">
        <v>58</v>
      </c>
      <c r="F306" s="219">
        <f t="array" ref="F306">MIN(IF(($D$1:$D$283=$D306),F$1:F$283))</f>
        <v>8.2638888888888883E-3</v>
      </c>
      <c r="G306" s="220">
        <f t="array" ref="G306">MAX($B$5:INDEX($B:$B,MATCH($D306&amp;F306,$D$1:$D$283&amp;F$1:F$283,0)))</f>
        <v>41807</v>
      </c>
      <c r="H306" s="219">
        <f t="array" ref="H306">MIN(IF(($D$1:$D$283=$D306),H$1:H$283))</f>
        <v>8.6921296296296312E-3</v>
      </c>
      <c r="I306" s="220">
        <f t="array" ref="I306">MAX($B$5:INDEX($B:$B,MATCH($D306&amp;H306,$D$1:$D$283&amp;H$1:H$283,0)))</f>
        <v>41807</v>
      </c>
      <c r="J306" s="219">
        <f t="array" ref="J306">MIN(IF(($D$1:$D$283=$D306),J$1:J$283))</f>
        <v>1.695601851851852E-2</v>
      </c>
      <c r="K306" s="220">
        <f t="array" ref="K306">MAX($B$5:INDEX($B:$B,MATCH($D306&amp;J306,$D$1:$D$283&amp;J$1:J$283,0)))</f>
        <v>41807</v>
      </c>
      <c r="L306" s="219">
        <f t="array" ref="L306">MIN(IF(($D$1:$D$283=$D306),L$1:L$283))</f>
        <v>8.0439814814814853E-3</v>
      </c>
      <c r="M306" s="220">
        <f t="array" ref="M306">MAX($B$5:INDEX($B:$B,MATCH($D306&amp;L306,$D$1:$D$283&amp;L$1:L$283,0)))</f>
        <v>41891</v>
      </c>
      <c r="N306" s="219">
        <f t="array" ref="N306">MIN(IF(($D$1:$D$283=$D306),N$1:N$283))</f>
        <v>2.5497685185185189E-2</v>
      </c>
      <c r="O306" s="220">
        <f t="array" ref="O306">MAX($B$5:INDEX($B:$B,MATCH($D306&amp;N306,$D$1:$D$283&amp;N$1:N$283,0)))</f>
        <v>41891</v>
      </c>
      <c r="P306" s="219">
        <f t="array" ref="P306">MIN(IF(($D$1:$D$283=$D306),P$1:P$283))</f>
        <v>7.8935185185185185E-3</v>
      </c>
      <c r="Q306" s="220">
        <f t="array" ref="Q306">MAX($B$5:INDEX($B:$B,MATCH($D306&amp;P306,$D$1:$D$283&amp;P$1:P$283,0)))</f>
        <v>41891</v>
      </c>
      <c r="R306" s="219">
        <f t="array" ref="R306">MIN(IF(($D$1:$D$283=$D306),R$1:R$283))</f>
        <v>3.3391203703703708E-2</v>
      </c>
      <c r="S306" s="220">
        <f t="array" ref="S306">MAX($B$5:INDEX($B:$B,MATCH($D306&amp;R306,$D$1:$D$283&amp;R$1:R$283,0)))</f>
        <v>41891</v>
      </c>
      <c r="T306" s="219">
        <f t="array" ref="T306">MIN(IF(($D$1:$D$283=$D306),T$1:T$283))</f>
        <v>1.5937500000000004E-2</v>
      </c>
      <c r="U306" s="220">
        <f t="array" ref="U306">MAX($B$5:INDEX($B:$B,MATCH($D306&amp;T306,$D$1:$D$283&amp;T$1:T$283,0)))</f>
        <v>41891</v>
      </c>
      <c r="V306" s="219">
        <f t="array" ref="V306">MIN(IF(($D$1:$D$283=$D306),V$1:V$283))</f>
        <v>8.9467592592592585E-3</v>
      </c>
      <c r="W306" s="220">
        <f t="array" ref="W306">MAX($B$5:INDEX($B:$B,MATCH($D306&amp;V306,$D$1:$D$283&amp;V$1:V$283,0)))</f>
        <v>41891</v>
      </c>
      <c r="X306" s="219">
        <f t="array" ref="X306">MIN(IF(($D$1:$D$283=$D306),X$1:X$283))</f>
        <v>4.2337962962962966E-2</v>
      </c>
      <c r="Y306" s="220">
        <f t="array" ref="Y306">MAX($B$5:INDEX($B:$B,MATCH($D306&amp;X306,$D$1:$D$283&amp;X$1:X$283,0)))</f>
        <v>41891</v>
      </c>
      <c r="Z306" s="221">
        <f t="shared" si="10"/>
        <v>4</v>
      </c>
    </row>
    <row r="307" spans="4:26">
      <c r="D307" s="218" t="s">
        <v>105</v>
      </c>
      <c r="E307" s="218" t="s">
        <v>106</v>
      </c>
      <c r="F307" s="219">
        <f t="array" ref="F307">MIN(IF(($D$1:$D$283=$D307),F$1:F$283))</f>
        <v>8.8541666666666664E-3</v>
      </c>
      <c r="G307" s="220">
        <f t="array" ref="G307">MAX($B$5:INDEX($B:$B,MATCH($D307&amp;F307,$D$1:$D$283&amp;F$1:F$283,0)))</f>
        <v>42985</v>
      </c>
      <c r="H307" s="219">
        <f t="array" ref="H307">MIN(IF(($D$1:$D$283=$D307),H$1:H$283))</f>
        <v>8.9467592592592585E-3</v>
      </c>
      <c r="I307" s="220">
        <f t="array" ref="I307">MAX($B$5:INDEX($B:$B,MATCH($D307&amp;H307,$D$1:$D$283&amp;H$1:H$283,0)))</f>
        <v>42915</v>
      </c>
      <c r="J307" s="219">
        <f t="array" ref="J307">MIN(IF(($D$1:$D$283=$D307),J$1:J$283))</f>
        <v>1.7858796296296296E-2</v>
      </c>
      <c r="K307" s="220">
        <f t="array" ref="K307">MAX($B$5:INDEX($B:$B,MATCH($D307&amp;J307,$D$1:$D$283&amp;J$1:J$283,0)))</f>
        <v>42915</v>
      </c>
      <c r="L307" s="219">
        <f t="array" ref="L307">MIN(IF(($D$1:$D$283=$D307),L$1:L$283))</f>
        <v>6.9444444444444441E-3</v>
      </c>
      <c r="M307" s="220">
        <f t="array" ref="M307">MAX($B$5:INDEX($B:$B,MATCH($D307&amp;L307,$D$1:$D$283&amp;L$1:L$283,0)))</f>
        <v>42873</v>
      </c>
      <c r="N307" s="219">
        <f t="array" ref="N307">MIN(IF(($D$1:$D$283=$D307),N$1:N$283))</f>
        <v>2.5092592592592593E-2</v>
      </c>
      <c r="O307" s="220">
        <f t="array" ref="O307">MAX($B$5:INDEX($B:$B,MATCH($D307&amp;N307,$D$1:$D$283&amp;N$1:N$283,0)))</f>
        <v>42915</v>
      </c>
      <c r="P307" s="219">
        <f t="array" ref="P307">MIN(IF(($D$1:$D$283=$D307),P$1:P$283))</f>
        <v>6.4004629629629654E-3</v>
      </c>
      <c r="Q307" s="220">
        <f t="array" ref="Q307">MAX($B$5:INDEX($B:$B,MATCH($D307&amp;P307,$D$1:$D$283&amp;P$1:P$283,0)))</f>
        <v>42873</v>
      </c>
      <c r="R307" s="219">
        <f t="array" ref="R307">MIN(IF(($D$1:$D$283=$D307),R$1:R$283))</f>
        <v>3.1712962962962964E-2</v>
      </c>
      <c r="S307" s="220">
        <f t="array" ref="S307">MAX($B$5:INDEX($B:$B,MATCH($D307&amp;R307,$D$1:$D$283&amp;R$1:R$283,0)))</f>
        <v>42915</v>
      </c>
      <c r="T307" s="219">
        <f t="array" ref="T307">MIN(IF(($D$1:$D$283=$D307),T$1:T$283))</f>
        <v>1.3344907407407409E-2</v>
      </c>
      <c r="U307" s="220">
        <f t="array" ref="U307">MAX($B$5:INDEX($B:$B,MATCH($D307&amp;T307,$D$1:$D$283&amp;T$1:T$283,0)))</f>
        <v>42873</v>
      </c>
      <c r="V307" s="219">
        <f t="array" ref="V307">MIN(IF(($D$1:$D$283=$D307),V$1:V$283))</f>
        <v>9.6990740740740752E-3</v>
      </c>
      <c r="W307" s="220">
        <f t="array" ref="W307">MAX($B$5:INDEX($B:$B,MATCH($D307&amp;V307,$D$1:$D$283&amp;V$1:V$283,0)))</f>
        <v>42915</v>
      </c>
      <c r="X307" s="219">
        <f t="array" ref="X307">MIN(IF(($D$1:$D$283=$D307),X$1:X$283))</f>
        <v>4.1412037037037039E-2</v>
      </c>
      <c r="Y307" s="220">
        <f t="array" ref="Y307">MAX($B$5:INDEX($B:$B,MATCH($D307&amp;X307,$D$1:$D$283&amp;X$1:X$283,0)))</f>
        <v>42915</v>
      </c>
      <c r="Z307" s="221">
        <f t="shared" si="10"/>
        <v>3</v>
      </c>
    </row>
    <row r="308" spans="4:26">
      <c r="D308" s="218" t="s">
        <v>91</v>
      </c>
      <c r="E308" s="218" t="s">
        <v>67</v>
      </c>
      <c r="F308" s="219">
        <f t="array" ref="F308">MIN(IF(($D$1:$D$283=$D308),F$1:F$283))</f>
        <v>1.0150462962962964E-2</v>
      </c>
      <c r="G308" s="220">
        <f t="array" ref="G308">MAX($B$5:INDEX($B:$B,MATCH($D308&amp;F308,$D$1:$D$283&amp;F$1:F$283,0)))</f>
        <v>42220</v>
      </c>
      <c r="H308" s="219">
        <f t="array" ref="H308">MIN(IF(($D$1:$D$283=$D308),H$1:H$283))</f>
        <v>1.0509259259259258E-2</v>
      </c>
      <c r="I308" s="220">
        <f t="array" ref="I308">MAX($B$5:INDEX($B:$B,MATCH($D308&amp;H308,$D$1:$D$283&amp;H$1:H$283,0)))</f>
        <v>42220</v>
      </c>
      <c r="J308" s="219">
        <f t="array" ref="J308">MIN(IF(($D$1:$D$283=$D308),J$1:J$283))</f>
        <v>2.0659722222222222E-2</v>
      </c>
      <c r="K308" s="220">
        <f t="array" ref="K308">MAX($B$5:INDEX($B:$B,MATCH($D308&amp;J308,$D$1:$D$283&amp;J$1:J$283,0)))</f>
        <v>42220</v>
      </c>
      <c r="L308" s="219">
        <f t="array" ref="L308">MIN(IF(($D$1:$D$283=$D308),L$1:L$283))</f>
        <v>8.4837962962962948E-3</v>
      </c>
      <c r="M308" s="220">
        <f t="array" ref="M308">MAX($B$5:INDEX($B:$B,MATCH($D308&amp;L308,$D$1:$D$283&amp;L$1:L$283,0)))</f>
        <v>42255</v>
      </c>
      <c r="N308" s="219">
        <f t="array" ref="N308">MIN(IF(($D$1:$D$283=$D308),N$1:N$283))</f>
        <v>2.9513888888888892E-2</v>
      </c>
      <c r="O308" s="220">
        <f t="array" ref="O308">MAX($B$5:INDEX($B:$B,MATCH($D308&amp;N308,$D$1:$D$283&amp;N$1:N$283,0)))</f>
        <v>42255</v>
      </c>
      <c r="P308" s="219">
        <f t="array" ref="P308">MIN(IF(($D$1:$D$283=$D308),P$1:P$283))</f>
        <v>8.5069444444444385E-3</v>
      </c>
      <c r="Q308" s="220">
        <f t="array" ref="Q308">MAX($B$5:INDEX($B:$B,MATCH($D308&amp;P308,$D$1:$D$283&amp;P$1:P$283,0)))</f>
        <v>42255</v>
      </c>
      <c r="R308" s="219">
        <f t="array" ref="R308">MIN(IF(($D$1:$D$283=$D308),R$1:R$283))</f>
        <v>3.802083333333333E-2</v>
      </c>
      <c r="S308" s="220">
        <f t="array" ref="S308">MAX($B$5:INDEX($B:$B,MATCH($D308&amp;R308,$D$1:$D$283&amp;R$1:R$283,0)))</f>
        <v>42255</v>
      </c>
      <c r="T308" s="219">
        <f t="array" ref="T308">MIN(IF(($D$1:$D$283=$D308),T$1:T$283))</f>
        <v>1.6990740740740733E-2</v>
      </c>
      <c r="U308" s="220">
        <f t="array" ref="U308">MAX($B$5:INDEX($B:$B,MATCH($D308&amp;T308,$D$1:$D$283&amp;T$1:T$283,0)))</f>
        <v>42255</v>
      </c>
      <c r="V308" s="219">
        <f t="array" ref="V308">MIN(IF(($D$1:$D$283=$D308),V$1:V$283))</f>
        <v>1.0740740740740745E-2</v>
      </c>
      <c r="W308" s="220">
        <f t="array" ref="W308">MAX($B$5:INDEX($B:$B,MATCH($D308&amp;V308,$D$1:$D$283&amp;V$1:V$283,0)))</f>
        <v>42220</v>
      </c>
      <c r="X308" s="219">
        <f t="array" ref="X308">MIN(IF(($D$1:$D$283=$D308),X$1:X$283))</f>
        <v>4.8819444444444443E-2</v>
      </c>
      <c r="Y308" s="220">
        <f t="array" ref="Y308">MAX($B$5:INDEX($B:$B,MATCH($D308&amp;X308,$D$1:$D$283&amp;X$1:X$283,0)))</f>
        <v>42255</v>
      </c>
      <c r="Z308" s="221">
        <f t="shared" si="10"/>
        <v>2</v>
      </c>
    </row>
    <row r="309" spans="4:26">
      <c r="D309" s="218" t="s">
        <v>38</v>
      </c>
      <c r="E309" s="218" t="s">
        <v>39</v>
      </c>
      <c r="F309" s="219">
        <f t="array" ref="F309">MIN(IF(($D$1:$D$283=$D309),F$1:F$283))</f>
        <v>7.4768518518518526E-3</v>
      </c>
      <c r="G309" s="220">
        <f t="array" ref="G309">MAX($B$5:INDEX($B:$B,MATCH($D309&amp;F309,$D$1:$D$283&amp;F$1:F$283,0)))</f>
        <v>41765</v>
      </c>
      <c r="H309" s="219">
        <f t="array" ref="H309">MIN(IF(($D$1:$D$283=$D309),H$1:H$283))</f>
        <v>7.3495370370370364E-3</v>
      </c>
      <c r="I309" s="220">
        <f t="array" ref="I309">MAX($B$5:INDEX($B:$B,MATCH($D309&amp;H309,$D$1:$D$283&amp;H$1:H$283,0)))</f>
        <v>41765</v>
      </c>
      <c r="J309" s="219">
        <f t="array" ref="J309">MIN(IF(($D$1:$D$283=$D309),J$1:J$283))</f>
        <v>1.4826388888888889E-2</v>
      </c>
      <c r="K309" s="220">
        <f t="array" ref="K309">MAX($B$5:INDEX($B:$B,MATCH($D309&amp;J309,$D$1:$D$283&amp;J$1:J$283,0)))</f>
        <v>41765</v>
      </c>
      <c r="L309" s="219">
        <f t="array" ref="L309">MIN(IF(($D$1:$D$283=$D309),L$1:L$283))</f>
        <v>7.2222222222222236E-3</v>
      </c>
      <c r="M309" s="220">
        <f t="array" ref="M309">MAX($B$5:INDEX($B:$B,MATCH($D309&amp;L309,$D$1:$D$283&amp;L$1:L$283,0)))</f>
        <v>41765</v>
      </c>
      <c r="N309" s="219">
        <f t="array" ref="N309">MIN(IF(($D$1:$D$283=$D309),N$1:N$283))</f>
        <v>2.2048611111111113E-2</v>
      </c>
      <c r="O309" s="220">
        <f t="array" ref="O309">MAX($B$5:INDEX($B:$B,MATCH($D309&amp;N309,$D$1:$D$283&amp;N$1:N$283,0)))</f>
        <v>41765</v>
      </c>
      <c r="P309" s="219">
        <f t="array" ref="P309">MIN(IF(($D$1:$D$283=$D309),P$1:P$283))</f>
        <v>7.3379629629629628E-3</v>
      </c>
      <c r="Q309" s="220">
        <f t="array" ref="Q309">MAX($B$5:INDEX($B:$B,MATCH($D309&amp;P309,$D$1:$D$283&amp;P$1:P$283,0)))</f>
        <v>41765</v>
      </c>
      <c r="R309" s="219">
        <f t="array" ref="R309">MIN(IF(($D$1:$D$283=$D309),R$1:R$283))</f>
        <v>2.9386574074074075E-2</v>
      </c>
      <c r="S309" s="220">
        <f t="array" ref="S309">MAX($B$5:INDEX($B:$B,MATCH($D309&amp;R309,$D$1:$D$283&amp;R$1:R$283,0)))</f>
        <v>41765</v>
      </c>
      <c r="T309" s="219">
        <f t="array" ref="T309">MIN(IF(($D$1:$D$283=$D309),T$1:T$283))</f>
        <v>1.4560185185185186E-2</v>
      </c>
      <c r="U309" s="220">
        <f t="array" ref="U309">MAX($B$5:INDEX($B:$B,MATCH($D309&amp;T309,$D$1:$D$283&amp;T$1:T$283,0)))</f>
        <v>41765</v>
      </c>
      <c r="V309" s="219">
        <f t="array" ref="V309">MIN(IF(($D$1:$D$283=$D309),V$1:V$283))</f>
        <v>7.5115740740740698E-3</v>
      </c>
      <c r="W309" s="220">
        <f t="array" ref="W309">MAX($B$5:INDEX($B:$B,MATCH($D309&amp;V309,$D$1:$D$283&amp;V$1:V$283,0)))</f>
        <v>41765</v>
      </c>
      <c r="X309" s="219">
        <f t="array" ref="X309">MIN(IF(($D$1:$D$283=$D309),X$1:X$283))</f>
        <v>3.6898148148148145E-2</v>
      </c>
      <c r="Y309" s="220">
        <f t="array" ref="Y309">MAX($B$5:INDEX($B:$B,MATCH($D309&amp;X309,$D$1:$D$283&amp;X$1:X$283,0)))</f>
        <v>41765</v>
      </c>
      <c r="Z309" s="221">
        <f t="shared" si="10"/>
        <v>2</v>
      </c>
    </row>
    <row r="310" spans="4:26">
      <c r="D310" s="218" t="s">
        <v>53</v>
      </c>
      <c r="E310" s="218" t="s">
        <v>52</v>
      </c>
      <c r="F310" s="219">
        <f t="array" ref="F310">MIN(IF(($D$1:$D$283=$D310),F$1:F$283))</f>
        <v>8.4722222222222213E-3</v>
      </c>
      <c r="G310" s="220">
        <f t="array" ref="G310">MAX($B$5:INDEX($B:$B,MATCH($D310&amp;F310,$D$1:$D$283&amp;F$1:F$283,0)))</f>
        <v>41807</v>
      </c>
      <c r="H310" s="219">
        <f t="array" ref="H310">MIN(IF(($D$1:$D$283=$D310),H$1:H$283))</f>
        <v>8.3564814814814821E-3</v>
      </c>
      <c r="I310" s="220">
        <f t="array" ref="I310">MAX($B$5:INDEX($B:$B,MATCH($D310&amp;H310,$D$1:$D$283&amp;H$1:H$283,0)))</f>
        <v>41807</v>
      </c>
      <c r="J310" s="219">
        <f t="array" ref="J310">MIN(IF(($D$1:$D$283=$D310),J$1:J$283))</f>
        <v>1.6828703703703703E-2</v>
      </c>
      <c r="K310" s="220">
        <f t="array" ref="K310">MAX($B$5:INDEX($B:$B,MATCH($D310&amp;J310,$D$1:$D$283&amp;J$1:J$283,0)))</f>
        <v>41807</v>
      </c>
      <c r="L310" s="219">
        <f t="array" ref="L310">MIN(IF(($D$1:$D$283=$D310),L$1:L$283))</f>
        <v>8.7152777777777801E-3</v>
      </c>
      <c r="M310" s="220">
        <f t="array" ref="M310">MAX($B$5:INDEX($B:$B,MATCH($D310&amp;L310,$D$1:$D$283&amp;L$1:L$283,0)))</f>
        <v>41807</v>
      </c>
      <c r="N310" s="219">
        <f t="array" ref="N310">MIN(IF(($D$1:$D$283=$D310),N$1:N$283))</f>
        <v>2.5543981481481483E-2</v>
      </c>
      <c r="O310" s="220">
        <f t="array" ref="O310">MAX($B$5:INDEX($B:$B,MATCH($D310&amp;N310,$D$1:$D$283&amp;N$1:N$283,0)))</f>
        <v>41807</v>
      </c>
      <c r="P310" s="219">
        <f t="array" ref="P310">MIN(IF(($D$1:$D$283=$D310),P$1:P$283))</f>
        <v>8.6111111111111076E-3</v>
      </c>
      <c r="Q310" s="220">
        <f t="array" ref="Q310">MAX($B$5:INDEX($B:$B,MATCH($D310&amp;P310,$D$1:$D$283&amp;P$1:P$283,0)))</f>
        <v>41807</v>
      </c>
      <c r="R310" s="219">
        <f t="array" ref="R310">MIN(IF(($D$1:$D$283=$D310),R$1:R$283))</f>
        <v>3.4155092592592591E-2</v>
      </c>
      <c r="S310" s="220">
        <f t="array" ref="S310">MAX($B$5:INDEX($B:$B,MATCH($D310&amp;R310,$D$1:$D$283&amp;R$1:R$283,0)))</f>
        <v>41807</v>
      </c>
      <c r="T310" s="219">
        <f t="array" ref="T310">MIN(IF(($D$1:$D$283=$D310),T$1:T$283))</f>
        <v>1.7326388888888888E-2</v>
      </c>
      <c r="U310" s="220">
        <f t="array" ref="U310">MAX($B$5:INDEX($B:$B,MATCH($D310&amp;T310,$D$1:$D$283&amp;T$1:T$283,0)))</f>
        <v>41807</v>
      </c>
      <c r="V310" s="219">
        <f t="array" ref="V310">MIN(IF(($D$1:$D$283=$D310),V$1:V$283))</f>
        <v>8.5648148148148168E-3</v>
      </c>
      <c r="W310" s="220">
        <f t="array" ref="W310">MAX($B$5:INDEX($B:$B,MATCH($D310&amp;V310,$D$1:$D$283&amp;V$1:V$283,0)))</f>
        <v>43263</v>
      </c>
      <c r="X310" s="219">
        <f t="array" ref="X310">MIN(IF(($D$1:$D$283=$D310),X$1:X$283))</f>
        <v>4.2939814814814813E-2</v>
      </c>
      <c r="Y310" s="220">
        <f t="array" ref="Y310">MAX($B$5:INDEX($B:$B,MATCH($D310&amp;X310,$D$1:$D$283&amp;X$1:X$283,0)))</f>
        <v>41807</v>
      </c>
      <c r="Z310" s="221">
        <f t="shared" si="10"/>
        <v>2</v>
      </c>
    </row>
    <row r="311" spans="4:26">
      <c r="D311" s="218" t="s">
        <v>138</v>
      </c>
      <c r="E311" s="218" t="s">
        <v>139</v>
      </c>
      <c r="F311" s="219">
        <f t="array" ref="F311">MIN(IF(($D$1:$D$283=$D311),F$1:F$283))</f>
        <v>8.1018518518518514E-3</v>
      </c>
      <c r="G311" s="220">
        <f t="array" ref="G311">MAX($B$5:INDEX($B:$B,MATCH($D311&amp;F311,$D$1:$D$283&amp;F$1:F$283,0)))</f>
        <v>44343</v>
      </c>
      <c r="H311" s="219">
        <f t="array" ref="H311">MIN(IF(($D$1:$D$283=$D311),H$1:H$283))</f>
        <v>8.1944444444444434E-3</v>
      </c>
      <c r="I311" s="220">
        <f t="array" ref="I311">MAX($B$5:INDEX($B:$B,MATCH($D311&amp;H311,$D$1:$D$283&amp;H$1:H$283,0)))</f>
        <v>44343</v>
      </c>
      <c r="J311" s="219">
        <f t="array" ref="J311">MIN(IF(($D$1:$D$283=$D311),J$1:J$283))</f>
        <v>1.6296296296296295E-2</v>
      </c>
      <c r="K311" s="220">
        <f t="array" ref="K311">MAX($B$5:INDEX($B:$B,MATCH($D311&amp;J311,$D$1:$D$283&amp;J$1:J$283,0)))</f>
        <v>44343</v>
      </c>
      <c r="L311" s="219">
        <f t="array" ref="L311">MIN(IF(($D$1:$D$283=$D311),L$1:L$283))</f>
        <v>7.3842592592592605E-3</v>
      </c>
      <c r="M311" s="220">
        <f t="array" ref="M311">MAX($B$5:INDEX($B:$B,MATCH($D311&amp;L311,$D$1:$D$283&amp;L$1:L$283,0)))</f>
        <v>44343</v>
      </c>
      <c r="N311" s="219">
        <f t="array" ref="N311">MIN(IF(($D$1:$D$283=$D311),N$1:N$283))</f>
        <v>2.3680555555555555E-2</v>
      </c>
      <c r="O311" s="220">
        <f t="array" ref="O311">MAX($B$5:INDEX($B:$B,MATCH($D311&amp;N311,$D$1:$D$283&amp;N$1:N$283,0)))</f>
        <v>44343</v>
      </c>
      <c r="P311" s="219">
        <f t="array" ref="P311">MIN(IF(($D$1:$D$283=$D311),P$1:P$283))</f>
        <v>6.7245370370370358E-3</v>
      </c>
      <c r="Q311" s="220">
        <f t="array" ref="Q311">MAX($B$5:INDEX($B:$B,MATCH($D311&amp;P311,$D$1:$D$283&amp;P$1:P$283,0)))</f>
        <v>44343</v>
      </c>
      <c r="R311" s="219">
        <f t="array" ref="R311">MIN(IF(($D$1:$D$283=$D311),R$1:R$283))</f>
        <v>3.0405092592592591E-2</v>
      </c>
      <c r="S311" s="220">
        <f t="array" ref="S311">MAX($B$5:INDEX($B:$B,MATCH($D311&amp;R311,$D$1:$D$283&amp;R$1:R$283,0)))</f>
        <v>44343</v>
      </c>
      <c r="T311" s="219">
        <f t="array" ref="T311">MIN(IF(($D$1:$D$283=$D311),T$1:T$283))</f>
        <v>1.4108796296296296E-2</v>
      </c>
      <c r="U311" s="220">
        <f t="array" ref="U311">MAX($B$5:INDEX($B:$B,MATCH($D311&amp;T311,$D$1:$D$283&amp;T$1:T$283,0)))</f>
        <v>44343</v>
      </c>
      <c r="V311" s="219">
        <f t="array" ref="V311">MIN(IF(($D$1:$D$283=$D311),V$1:V$283))</f>
        <v>8.5648148148148133E-3</v>
      </c>
      <c r="W311" s="220">
        <f t="array" ref="W311">MAX($B$5:INDEX($B:$B,MATCH($D311&amp;V311,$D$1:$D$283&amp;V$1:V$283,0)))</f>
        <v>44343</v>
      </c>
      <c r="X311" s="219">
        <f t="array" ref="X311">MIN(IF(($D$1:$D$283=$D311),X$1:X$283))</f>
        <v>3.8969907407407404E-2</v>
      </c>
      <c r="Y311" s="220">
        <f t="array" ref="Y311">MAX($B$5:INDEX($B:$B,MATCH($D311&amp;X311,$D$1:$D$283&amp;X$1:X$283,0)))</f>
        <v>44343</v>
      </c>
      <c r="Z311" s="221">
        <f t="shared" si="10"/>
        <v>2</v>
      </c>
    </row>
    <row r="312" spans="4:26">
      <c r="D312" s="218" t="s">
        <v>51</v>
      </c>
      <c r="E312" s="218" t="s">
        <v>52</v>
      </c>
      <c r="F312" s="219">
        <f t="array" ref="F312">MIN(IF(($D$1:$D$283=$D312),F$1:F$283))</f>
        <v>8.2523148148148148E-3</v>
      </c>
      <c r="G312" s="220">
        <f t="array" ref="G312">MAX($B$5:INDEX($B:$B,MATCH($D312&amp;F312,$D$1:$D$283&amp;F$1:F$283,0)))</f>
        <v>41807</v>
      </c>
      <c r="H312" s="219">
        <f t="array" ref="H312">MIN(IF(($D$1:$D$283=$D312),H$1:H$283))</f>
        <v>9.0856481481481465E-3</v>
      </c>
      <c r="I312" s="220">
        <f t="array" ref="I312">MAX($B$5:INDEX($B:$B,MATCH($D312&amp;H312,$D$1:$D$283&amp;H$1:H$283,0)))</f>
        <v>41807</v>
      </c>
      <c r="J312" s="219">
        <f t="array" ref="J312">MIN(IF(($D$1:$D$283=$D312),J$1:J$283))</f>
        <v>1.7337962962962961E-2</v>
      </c>
      <c r="K312" s="220">
        <f t="array" ref="K312">MAX($B$5:INDEX($B:$B,MATCH($D312&amp;J312,$D$1:$D$283&amp;J$1:J$283,0)))</f>
        <v>41807</v>
      </c>
      <c r="L312" s="219">
        <f t="array" ref="L312">MIN(IF(($D$1:$D$283=$D312),L$1:L$283))</f>
        <v>7.8935185185185219E-3</v>
      </c>
      <c r="M312" s="220">
        <f t="array" ref="M312">MAX($B$5:INDEX($B:$B,MATCH($D312&amp;L312,$D$1:$D$283&amp;L$1:L$283,0)))</f>
        <v>41807</v>
      </c>
      <c r="N312" s="219">
        <f t="array" ref="N312">MIN(IF(($D$1:$D$283=$D312),N$1:N$283))</f>
        <v>2.5231481481481483E-2</v>
      </c>
      <c r="O312" s="220">
        <f t="array" ref="O312">MAX($B$5:INDEX($B:$B,MATCH($D312&amp;N312,$D$1:$D$283&amp;N$1:N$283,0)))</f>
        <v>41807</v>
      </c>
      <c r="P312" s="219">
        <f t="array" ref="P312">MIN(IF(($D$1:$D$283=$D312),P$1:P$283))</f>
        <v>6.9907407407407383E-3</v>
      </c>
      <c r="Q312" s="220">
        <f t="array" ref="Q312">MAX($B$5:INDEX($B:$B,MATCH($D312&amp;P312,$D$1:$D$283&amp;P$1:P$283,0)))</f>
        <v>41807</v>
      </c>
      <c r="R312" s="219">
        <f t="array" ref="R312">MIN(IF(($D$1:$D$283=$D312),R$1:R$283))</f>
        <v>3.2222222222222222E-2</v>
      </c>
      <c r="S312" s="220">
        <f t="array" ref="S312">MAX($B$5:INDEX($B:$B,MATCH($D312&amp;R312,$D$1:$D$283&amp;R$1:R$283,0)))</f>
        <v>41807</v>
      </c>
      <c r="T312" s="219">
        <f t="array" ref="T312">MIN(IF(($D$1:$D$283=$D312),T$1:T$283))</f>
        <v>1.488425925925926E-2</v>
      </c>
      <c r="U312" s="220">
        <f t="array" ref="U312">MAX($B$5:INDEX($B:$B,MATCH($D312&amp;T312,$D$1:$D$283&amp;T$1:T$283,0)))</f>
        <v>41807</v>
      </c>
      <c r="V312" s="219">
        <f t="array" ref="V312">MIN(IF(($D$1:$D$283=$D312),V$1:V$283))</f>
        <v>8.8541666666666699E-3</v>
      </c>
      <c r="W312" s="220">
        <f t="array" ref="W312">MAX($B$5:INDEX($B:$B,MATCH($D312&amp;V312,$D$1:$D$283&amp;V$1:V$283,0)))</f>
        <v>41807</v>
      </c>
      <c r="X312" s="219">
        <f t="array" ref="X312">MIN(IF(($D$1:$D$283=$D312),X$1:X$283))</f>
        <v>4.1076388888888891E-2</v>
      </c>
      <c r="Y312" s="220">
        <f t="array" ref="Y312">MAX($B$5:INDEX($B:$B,MATCH($D312&amp;X312,$D$1:$D$283&amp;X$1:X$283,0)))</f>
        <v>41807</v>
      </c>
      <c r="Z312" s="221">
        <f t="shared" si="10"/>
        <v>1</v>
      </c>
    </row>
    <row r="313" spans="4:26">
      <c r="D313" s="218" t="s">
        <v>74</v>
      </c>
      <c r="E313" s="218" t="s">
        <v>146</v>
      </c>
      <c r="F313" s="219">
        <f t="array" ref="F313">MIN(IF(($D$1:$D$283=$D313),F$1:F$283))</f>
        <v>7.8472222222222224E-3</v>
      </c>
      <c r="G313" s="220">
        <f t="array" ref="G313">MAX($B$5:INDEX($B:$B,MATCH($D313&amp;F313,$D$1:$D$283&amp;F$1:F$283,0)))</f>
        <v>42164</v>
      </c>
      <c r="H313" s="219">
        <f t="array" ref="H313">MIN(IF(($D$1:$D$283=$D313),H$1:H$283))</f>
        <v>6.8402777777777767E-3</v>
      </c>
      <c r="I313" s="220">
        <f t="array" ref="I313">MAX($B$5:INDEX($B:$B,MATCH($D313&amp;H313,$D$1:$D$283&amp;H$1:H$283,0)))</f>
        <v>42164</v>
      </c>
      <c r="J313" s="219">
        <f t="array" ref="J313">MIN(IF(($D$1:$D$283=$D313),J$1:J$283))</f>
        <v>1.4687499999999999E-2</v>
      </c>
      <c r="K313" s="220">
        <f t="array" ref="K313">MAX($B$5:INDEX($B:$B,MATCH($D313&amp;J313,$D$1:$D$283&amp;J$1:J$283,0)))</f>
        <v>42164</v>
      </c>
      <c r="L313" s="219">
        <f t="array" ref="L313">MIN(IF(($D$1:$D$283=$D313),L$1:L$283))</f>
        <v>8.3449074074074051E-3</v>
      </c>
      <c r="M313" s="220">
        <f t="array" ref="M313">MAX($B$5:INDEX($B:$B,MATCH($D313&amp;L313,$D$1:$D$283&amp;L$1:L$283,0)))</f>
        <v>42164</v>
      </c>
      <c r="N313" s="219">
        <f t="array" ref="N313">MIN(IF(($D$1:$D$283=$D313),N$1:N$283))</f>
        <v>2.3032407407407404E-2</v>
      </c>
      <c r="O313" s="220">
        <f t="array" ref="O313">MAX($B$5:INDEX($B:$B,MATCH($D313&amp;N313,$D$1:$D$283&amp;N$1:N$283,0)))</f>
        <v>42164</v>
      </c>
      <c r="P313" s="219">
        <f t="array" ref="P313">MIN(IF(($D$1:$D$283=$D313),P$1:P$283))</f>
        <v>7.0601851851851867E-3</v>
      </c>
      <c r="Q313" s="220">
        <f t="array" ref="Q313">MAX($B$5:INDEX($B:$B,MATCH($D313&amp;P313,$D$1:$D$283&amp;P$1:P$283,0)))</f>
        <v>42164</v>
      </c>
      <c r="R313" s="219">
        <f t="array" ref="R313">MIN(IF(($D$1:$D$283=$D313),R$1:R$283))</f>
        <v>3.0092592592592591E-2</v>
      </c>
      <c r="S313" s="220">
        <f t="array" ref="S313">MAX($B$5:INDEX($B:$B,MATCH($D313&amp;R313,$D$1:$D$283&amp;R$1:R$283,0)))</f>
        <v>42164</v>
      </c>
      <c r="T313" s="219">
        <f t="array" ref="T313">MIN(IF(($D$1:$D$283=$D313),T$1:T$283))</f>
        <v>1.5405092592592592E-2</v>
      </c>
      <c r="U313" s="220">
        <f t="array" ref="U313">MAX($B$5:INDEX($B:$B,MATCH($D313&amp;T313,$D$1:$D$283&amp;T$1:T$283,0)))</f>
        <v>42164</v>
      </c>
      <c r="V313" s="219">
        <f t="array" ref="V313">MIN(IF(($D$1:$D$283=$D313),V$1:V$283))</f>
        <v>7.6736111111111137E-3</v>
      </c>
      <c r="W313" s="220">
        <f t="array" ref="W313">MAX($B$5:INDEX($B:$B,MATCH($D313&amp;V313,$D$1:$D$283&amp;V$1:V$283,0)))</f>
        <v>42164</v>
      </c>
      <c r="X313" s="219">
        <f t="array" ref="X313">MIN(IF(($D$1:$D$283=$D313),X$1:X$283))</f>
        <v>3.7766203703703705E-2</v>
      </c>
      <c r="Y313" s="220">
        <f t="array" ref="Y313">MAX($B$5:INDEX($B:$B,MATCH($D313&amp;X313,$D$1:$D$283&amp;X$1:X$283,0)))</f>
        <v>42164</v>
      </c>
      <c r="Z313" s="221">
        <f t="shared" si="10"/>
        <v>1</v>
      </c>
    </row>
    <row r="314" spans="4:26">
      <c r="D314" s="218" t="s">
        <v>54</v>
      </c>
      <c r="E314" s="218" t="s">
        <v>55</v>
      </c>
      <c r="F314" s="219">
        <f t="array" ref="F314">MIN(IF(($D$1:$D$283=$D314),F$1:F$283))</f>
        <v>9.0624999999999994E-3</v>
      </c>
      <c r="G314" s="220">
        <f t="array" ref="G314">MAX($B$5:INDEX($B:$B,MATCH($D314&amp;F314,$D$1:$D$283&amp;F$1:F$283,0)))</f>
        <v>41807</v>
      </c>
      <c r="H314" s="219">
        <f t="array" ref="H314">MIN(IF(($D$1:$D$283=$D314),H$1:H$283))</f>
        <v>9.5138888888888894E-3</v>
      </c>
      <c r="I314" s="220">
        <f t="array" ref="I314">MAX($B$5:INDEX($B:$B,MATCH($D314&amp;H314,$D$1:$D$283&amp;H$1:H$283,0)))</f>
        <v>41807</v>
      </c>
      <c r="J314" s="219">
        <f t="array" ref="J314">MIN(IF(($D$1:$D$283=$D314),J$1:J$283))</f>
        <v>1.8576388888888889E-2</v>
      </c>
      <c r="K314" s="220">
        <f t="array" ref="K314">MAX($B$5:INDEX($B:$B,MATCH($D314&amp;J314,$D$1:$D$283&amp;J$1:J$283,0)))</f>
        <v>41807</v>
      </c>
      <c r="L314" s="219">
        <f t="array" ref="L314">MIN(IF(($D$1:$D$283=$D314),L$1:L$283))</f>
        <v>1.4097222222222216E-2</v>
      </c>
      <c r="M314" s="220">
        <f t="array" ref="M314">MAX($B$5:INDEX($B:$B,MATCH($D314&amp;L314,$D$1:$D$283&amp;L$1:L$283,0)))</f>
        <v>41807</v>
      </c>
      <c r="N314" s="219">
        <f t="array" ref="N314">MIN(IF(($D$1:$D$283=$D314),N$1:N$283))</f>
        <v>3.2673611111111105E-2</v>
      </c>
      <c r="O314" s="220">
        <f t="array" ref="O314">MAX($B$5:INDEX($B:$B,MATCH($D314&amp;N314,$D$1:$D$283&amp;N$1:N$283,0)))</f>
        <v>41807</v>
      </c>
      <c r="P314" s="219">
        <f t="array" ref="P314">MIN(IF(($D$1:$D$283=$D314),P$1:P$283))</f>
        <v>8.1018518518518601E-3</v>
      </c>
      <c r="Q314" s="220">
        <f t="array" ref="Q314">MAX($B$5:INDEX($B:$B,MATCH($D314&amp;P314,$D$1:$D$283&amp;P$1:P$283,0)))</f>
        <v>41807</v>
      </c>
      <c r="R314" s="219">
        <f t="array" ref="R314">MIN(IF(($D$1:$D$283=$D314),R$1:R$283))</f>
        <v>4.0775462962962965E-2</v>
      </c>
      <c r="S314" s="220">
        <f t="array" ref="S314">MAX($B$5:INDEX($B:$B,MATCH($D314&amp;R314,$D$1:$D$283&amp;R$1:R$283,0)))</f>
        <v>41807</v>
      </c>
      <c r="T314" s="219">
        <f t="array" ref="T314">MIN(IF(($D$1:$D$283=$D314),T$1:T$283))</f>
        <v>2.2199074074074076E-2</v>
      </c>
      <c r="U314" s="220">
        <f t="array" ref="U314">MAX($B$5:INDEX($B:$B,MATCH($D314&amp;T314,$D$1:$D$283&amp;T$1:T$283,0)))</f>
        <v>41807</v>
      </c>
      <c r="V314" s="219" t="s">
        <v>56</v>
      </c>
      <c r="W314" s="220"/>
      <c r="X314" s="219" t="s">
        <v>56</v>
      </c>
      <c r="Y314" s="220"/>
      <c r="Z314" s="221">
        <f t="shared" si="10"/>
        <v>1</v>
      </c>
    </row>
    <row r="315" spans="4:26">
      <c r="D315" s="218" t="s">
        <v>85</v>
      </c>
      <c r="E315" s="218" t="s">
        <v>86</v>
      </c>
      <c r="F315" s="219">
        <f t="array" ref="F315">MIN(IF(($D$1:$D$283=$D315),F$1:F$283))</f>
        <v>8.3217592592592596E-3</v>
      </c>
      <c r="G315" s="220">
        <f t="array" ref="G315">MAX($B$5:INDEX($B:$B,MATCH($D315&amp;F315,$D$1:$D$283&amp;F$1:F$283,0)))</f>
        <v>42199</v>
      </c>
      <c r="H315" s="219">
        <f t="array" ref="H315">MIN(IF(($D$1:$D$283=$D315),H$1:H$283))</f>
        <v>8.8773148148148118E-3</v>
      </c>
      <c r="I315" s="220">
        <f t="array" ref="I315">MAX($B$5:INDEX($B:$B,MATCH($D315&amp;H315,$D$1:$D$283&amp;H$1:H$283,0)))</f>
        <v>42199</v>
      </c>
      <c r="J315" s="219">
        <f t="array" ref="J315">MIN(IF(($D$1:$D$283=$D315),J$1:J$283))</f>
        <v>1.7199074074074071E-2</v>
      </c>
      <c r="K315" s="220">
        <f t="array" ref="K315">MAX($B$5:INDEX($B:$B,MATCH($D315&amp;J315,$D$1:$D$283&amp;J$1:J$283,0)))</f>
        <v>42199</v>
      </c>
      <c r="L315" s="219">
        <f t="array" ref="L315">MIN(IF(($D$1:$D$283=$D315),L$1:L$283))</f>
        <v>8.4490740740740741E-3</v>
      </c>
      <c r="M315" s="220">
        <f t="array" ref="M315">MAX($B$5:INDEX($B:$B,MATCH($D315&amp;L315,$D$1:$D$283&amp;L$1:L$283,0)))</f>
        <v>42199</v>
      </c>
      <c r="N315" s="219">
        <f t="array" ref="N315">MIN(IF(($D$1:$D$283=$D315),N$1:N$283))</f>
        <v>2.5648148148148146E-2</v>
      </c>
      <c r="O315" s="220">
        <f t="array" ref="O315">MAX($B$5:INDEX($B:$B,MATCH($D315&amp;N315,$D$1:$D$283&amp;N$1:N$283,0)))</f>
        <v>42199</v>
      </c>
      <c r="P315" s="219">
        <f t="array" ref="P315">MIN(IF(($D$1:$D$283=$D315),P$1:P$283))</f>
        <v>7.9282407407407461E-3</v>
      </c>
      <c r="Q315" s="220">
        <f t="array" ref="Q315">MAX($B$5:INDEX($B:$B,MATCH($D315&amp;P315,$D$1:$D$283&amp;P$1:P$283,0)))</f>
        <v>42199</v>
      </c>
      <c r="R315" s="219">
        <f t="array" ref="R315">MIN(IF(($D$1:$D$283=$D315),R$1:R$283))</f>
        <v>3.3576388888888892E-2</v>
      </c>
      <c r="S315" s="220">
        <f t="array" ref="S315">MAX($B$5:INDEX($B:$B,MATCH($D315&amp;R315,$D$1:$D$283&amp;R$1:R$283,0)))</f>
        <v>42199</v>
      </c>
      <c r="T315" s="219">
        <f t="array" ref="T315">MIN(IF(($D$1:$D$283=$D315),T$1:T$283))</f>
        <v>1.637731481481482E-2</v>
      </c>
      <c r="U315" s="220">
        <f t="array" ref="U315">MAX($B$5:INDEX($B:$B,MATCH($D315&amp;T315,$D$1:$D$283&amp;T$1:T$283,0)))</f>
        <v>42199</v>
      </c>
      <c r="V315" s="219">
        <f t="array" ref="V315">MIN(IF(($D$1:$D$283=$D315),V$1:V$283))</f>
        <v>9.3287037037037002E-3</v>
      </c>
      <c r="W315" s="220">
        <f t="array" ref="W315">MAX($B$5:INDEX($B:$B,MATCH($D315&amp;V315,$D$1:$D$283&amp;V$1:V$283,0)))</f>
        <v>42199</v>
      </c>
      <c r="X315" s="219">
        <f t="array" ref="X315">MIN(IF(($D$1:$D$283=$D315),X$1:X$283))</f>
        <v>4.2905092592592592E-2</v>
      </c>
      <c r="Y315" s="220">
        <f t="array" ref="Y315">MAX($B$5:INDEX($B:$B,MATCH($D315&amp;X315,$D$1:$D$283&amp;X$1:X$283,0)))</f>
        <v>42199</v>
      </c>
      <c r="Z315" s="221">
        <f t="shared" si="10"/>
        <v>1</v>
      </c>
    </row>
    <row r="316" spans="4:26">
      <c r="D316" s="218" t="s">
        <v>87</v>
      </c>
      <c r="E316" s="218" t="s">
        <v>88</v>
      </c>
      <c r="F316" s="219">
        <f t="array" ref="F316">MIN(IF(($D$1:$D$283=$D316),F$1:F$283))</f>
        <v>9.8726851851851857E-3</v>
      </c>
      <c r="G316" s="220">
        <f t="array" ref="G316">MAX($B$5:INDEX($B:$B,MATCH($D316&amp;F316,$D$1:$D$283&amp;F$1:F$283,0)))</f>
        <v>42199</v>
      </c>
      <c r="H316" s="219">
        <f t="array" ref="H316">MIN(IF(($D$1:$D$283=$D316),H$1:H$283))</f>
        <v>1.0046296296296296E-2</v>
      </c>
      <c r="I316" s="220">
        <f t="array" ref="I316">MAX($B$5:INDEX($B:$B,MATCH($D316&amp;H316,$D$1:$D$283&amp;H$1:H$283,0)))</f>
        <v>42199</v>
      </c>
      <c r="J316" s="219">
        <f t="array" ref="J316">MIN(IF(($D$1:$D$283=$D316),J$1:J$283))</f>
        <v>1.9918981481481482E-2</v>
      </c>
      <c r="K316" s="220">
        <f t="array" ref="K316">MAX($B$5:INDEX($B:$B,MATCH($D316&amp;J316,$D$1:$D$283&amp;J$1:J$283,0)))</f>
        <v>42199</v>
      </c>
      <c r="L316" s="219">
        <f t="array" ref="L316">MIN(IF(($D$1:$D$283=$D316),L$1:L$283))</f>
        <v>7.9398148148148162E-3</v>
      </c>
      <c r="M316" s="220">
        <f t="array" ref="M316">MAX($B$5:INDEX($B:$B,MATCH($D316&amp;L316,$D$1:$D$283&amp;L$1:L$283,0)))</f>
        <v>42199</v>
      </c>
      <c r="N316" s="219">
        <f t="array" ref="N316">MIN(IF(($D$1:$D$283=$D316),N$1:N$283))</f>
        <v>2.7858796296296298E-2</v>
      </c>
      <c r="O316" s="220">
        <f t="array" ref="O316">MAX($B$5:INDEX($B:$B,MATCH($D316&amp;N316,$D$1:$D$283&amp;N$1:N$283,0)))</f>
        <v>42199</v>
      </c>
      <c r="P316" s="219">
        <f t="array" ref="P316">MIN(IF(($D$1:$D$283=$D316),P$1:P$283))</f>
        <v>7.4305555555555583E-3</v>
      </c>
      <c r="Q316" s="220">
        <f t="array" ref="Q316">MAX($B$5:INDEX($B:$B,MATCH($D316&amp;P316,$D$1:$D$283&amp;P$1:P$283,0)))</f>
        <v>42199</v>
      </c>
      <c r="R316" s="219">
        <f t="array" ref="R316">MIN(IF(($D$1:$D$283=$D316),R$1:R$283))</f>
        <v>3.5289351851851856E-2</v>
      </c>
      <c r="S316" s="220">
        <f t="array" ref="S316">MAX($B$5:INDEX($B:$B,MATCH($D316&amp;R316,$D$1:$D$283&amp;R$1:R$283,0)))</f>
        <v>42199</v>
      </c>
      <c r="T316" s="219">
        <f t="array" ref="T316">MIN(IF(($D$1:$D$283=$D316),T$1:T$283))</f>
        <v>1.5370370370370375E-2</v>
      </c>
      <c r="U316" s="220">
        <f t="array" ref="U316">MAX($B$5:INDEX($B:$B,MATCH($D316&amp;T316,$D$1:$D$283&amp;T$1:T$283,0)))</f>
        <v>42199</v>
      </c>
      <c r="V316" s="219">
        <f t="array" ref="V316">MIN(IF(($D$1:$D$283=$D316),V$1:V$283))</f>
        <v>1.0092592592592584E-2</v>
      </c>
      <c r="W316" s="220">
        <f t="array" ref="W316">MAX($B$5:INDEX($B:$B,MATCH($D316&amp;V316,$D$1:$D$283&amp;V$1:V$283,0)))</f>
        <v>42199</v>
      </c>
      <c r="X316" s="219">
        <f t="array" ref="X316">MIN(IF(($D$1:$D$283=$D316),X$1:X$283))</f>
        <v>4.538194444444444E-2</v>
      </c>
      <c r="Y316" s="220">
        <f t="array" ref="Y316">MAX($B$5:INDEX($B:$B,MATCH($D316&amp;X316,$D$1:$D$283&amp;X$1:X$283,0)))</f>
        <v>42199</v>
      </c>
      <c r="Z316" s="221">
        <f t="shared" si="10"/>
        <v>1</v>
      </c>
    </row>
    <row r="317" spans="4:26">
      <c r="D317" s="218" t="s">
        <v>102</v>
      </c>
      <c r="E317" s="218" t="s">
        <v>103</v>
      </c>
      <c r="F317" s="219">
        <f t="array" ref="F317">MIN(IF(($D$1:$D$283=$D317),F$1:F$283))</f>
        <v>7.7083333333333335E-3</v>
      </c>
      <c r="G317" s="220">
        <f t="array" ref="G317">MAX($B$5:INDEX($B:$B,MATCH($D317&amp;F317,$D$1:$D$283&amp;F$1:F$283,0)))</f>
        <v>42621</v>
      </c>
      <c r="H317" s="219">
        <f t="array" ref="H317">MIN(IF(($D$1:$D$283=$D317),H$1:H$283))</f>
        <v>7.8240740740740736E-3</v>
      </c>
      <c r="I317" s="220">
        <f t="array" ref="I317">MAX($B$5:INDEX($B:$B,MATCH($D317&amp;H317,$D$1:$D$283&amp;H$1:H$283,0)))</f>
        <v>42621</v>
      </c>
      <c r="J317" s="219">
        <f t="array" ref="J317">MIN(IF(($D$1:$D$283=$D317),J$1:J$283))</f>
        <v>1.5532407407407406E-2</v>
      </c>
      <c r="K317" s="220">
        <f t="array" ref="K317">MAX($B$5:INDEX($B:$B,MATCH($D317&amp;J317,$D$1:$D$283&amp;J$1:J$283,0)))</f>
        <v>42621</v>
      </c>
      <c r="L317" s="219">
        <f t="array" ref="L317">MIN(IF(($D$1:$D$283=$D317),L$1:L$283))</f>
        <v>7.3263888888888875E-3</v>
      </c>
      <c r="M317" s="220">
        <f t="array" ref="M317">MAX($B$5:INDEX($B:$B,MATCH($D317&amp;L317,$D$1:$D$283&amp;L$1:L$283,0)))</f>
        <v>42621</v>
      </c>
      <c r="N317" s="219">
        <f t="array" ref="N317">MIN(IF(($D$1:$D$283=$D317),N$1:N$283))</f>
        <v>2.2858796296296294E-2</v>
      </c>
      <c r="O317" s="220">
        <f t="array" ref="O317">MAX($B$5:INDEX($B:$B,MATCH($D317&amp;N317,$D$1:$D$283&amp;N$1:N$283,0)))</f>
        <v>42621</v>
      </c>
      <c r="P317" s="219">
        <f t="array" ref="P317">MIN(IF(($D$1:$D$283=$D317),P$1:P$283))</f>
        <v>7.372685185185187E-3</v>
      </c>
      <c r="Q317" s="220">
        <f t="array" ref="Q317">MAX($B$5:INDEX($B:$B,MATCH($D317&amp;P317,$D$1:$D$283&amp;P$1:P$283,0)))</f>
        <v>42621</v>
      </c>
      <c r="R317" s="219">
        <f t="array" ref="R317">MIN(IF(($D$1:$D$283=$D317),R$1:R$283))</f>
        <v>3.0231481481481481E-2</v>
      </c>
      <c r="S317" s="220">
        <f t="array" ref="S317">MAX($B$5:INDEX($B:$B,MATCH($D317&amp;R317,$D$1:$D$283&amp;R$1:R$283,0)))</f>
        <v>42621</v>
      </c>
      <c r="T317" s="219">
        <f t="array" ref="T317">MIN(IF(($D$1:$D$283=$D317),T$1:T$283))</f>
        <v>1.4699074074074074E-2</v>
      </c>
      <c r="U317" s="220">
        <f t="array" ref="U317">MAX($B$5:INDEX($B:$B,MATCH($D317&amp;T317,$D$1:$D$283&amp;T$1:T$283,0)))</f>
        <v>42621</v>
      </c>
      <c r="V317" s="219">
        <f t="array" ref="V317">MIN(IF(($D$1:$D$283=$D317),V$1:V$283))</f>
        <v>8.1597222222222175E-3</v>
      </c>
      <c r="W317" s="220">
        <f t="array" ref="W317">MAX($B$5:INDEX($B:$B,MATCH($D317&amp;V317,$D$1:$D$283&amp;V$1:V$283,0)))</f>
        <v>42621</v>
      </c>
      <c r="X317" s="219">
        <f t="array" ref="X317">MIN(IF(($D$1:$D$283=$D317),X$1:X$283))</f>
        <v>3.8391203703703698E-2</v>
      </c>
      <c r="Y317" s="220">
        <f t="array" ref="Y317">MAX($B$5:INDEX($B:$B,MATCH($D317&amp;X317,$D$1:$D$283&amp;X$1:X$283,0)))</f>
        <v>42621</v>
      </c>
      <c r="Z317" s="221">
        <f t="shared" si="10"/>
        <v>1</v>
      </c>
    </row>
    <row r="318" spans="4:26">
      <c r="D318" s="218" t="s">
        <v>32</v>
      </c>
      <c r="E318" s="218" t="s">
        <v>33</v>
      </c>
      <c r="F318" s="219">
        <f t="array" ref="F318">MIN(IF(($D$1:$D$283=$D318),F$1:F$283))</f>
        <v>7.3263888888888892E-3</v>
      </c>
      <c r="G318" s="220">
        <f t="array" ref="G318">MAX($B$5:INDEX($B:$B,MATCH($D318&amp;F318,$D$1:$D$283&amp;F$1:F$283,0)))</f>
        <v>41765</v>
      </c>
      <c r="H318" s="219">
        <f t="array" ref="H318">MIN(IF(($D$1:$D$283=$D318),H$1:H$283))</f>
        <v>7.3379629629629628E-3</v>
      </c>
      <c r="I318" s="220">
        <f t="array" ref="I318">MAX($B$5:INDEX($B:$B,MATCH($D318&amp;H318,$D$1:$D$283&amp;H$1:H$283,0)))</f>
        <v>41765</v>
      </c>
      <c r="J318" s="219">
        <f t="array" ref="J318">MIN(IF(($D$1:$D$283=$D318),J$1:J$283))</f>
        <v>1.4664351851851852E-2</v>
      </c>
      <c r="K318" s="220">
        <f t="array" ref="K318">MAX($B$5:INDEX($B:$B,MATCH($D318&amp;J318,$D$1:$D$283&amp;J$1:J$283,0)))</f>
        <v>41765</v>
      </c>
      <c r="L318" s="219">
        <f t="array" ref="L318">MIN(IF(($D$1:$D$283=$D318),L$1:L$283))</f>
        <v>6.3310185185185205E-3</v>
      </c>
      <c r="M318" s="220">
        <f t="array" ref="M318">MAX($B$5:INDEX($B:$B,MATCH($D318&amp;L318,$D$1:$D$283&amp;L$1:L$283,0)))</f>
        <v>41765</v>
      </c>
      <c r="N318" s="219">
        <f t="array" ref="N318">MIN(IF(($D$1:$D$283=$D318),N$1:N$283))</f>
        <v>2.0995370370370373E-2</v>
      </c>
      <c r="O318" s="220">
        <f t="array" ref="O318">MAX($B$5:INDEX($B:$B,MATCH($D318&amp;N318,$D$1:$D$283&amp;N$1:N$283,0)))</f>
        <v>41765</v>
      </c>
      <c r="P318" s="219">
        <f t="array" ref="P318">MIN(IF(($D$1:$D$283=$D318),P$1:P$283))</f>
        <v>6.3657407407407378E-3</v>
      </c>
      <c r="Q318" s="220">
        <f t="array" ref="Q318">MAX($B$5:INDEX($B:$B,MATCH($D318&amp;P318,$D$1:$D$283&amp;P$1:P$283,0)))</f>
        <v>41765</v>
      </c>
      <c r="R318" s="219">
        <f t="array" ref="R318">MIN(IF(($D$1:$D$283=$D318),R$1:R$283))</f>
        <v>2.736111111111111E-2</v>
      </c>
      <c r="S318" s="220">
        <f t="array" ref="S318">MAX($B$5:INDEX($B:$B,MATCH($D318&amp;R318,$D$1:$D$283&amp;R$1:R$283,0)))</f>
        <v>41765</v>
      </c>
      <c r="T318" s="219">
        <f t="array" ref="T318">MIN(IF(($D$1:$D$283=$D318),T$1:T$283))</f>
        <v>1.2696759259259258E-2</v>
      </c>
      <c r="U318" s="220">
        <f t="array" ref="U318">MAX($B$5:INDEX($B:$B,MATCH($D318&amp;T318,$D$1:$D$283&amp;T$1:T$283,0)))</f>
        <v>41765</v>
      </c>
      <c r="V318" s="219">
        <f t="array" ref="V318">MIN(IF(($D$1:$D$283=$D318),V$1:V$283))</f>
        <v>7.2453703703703708E-3</v>
      </c>
      <c r="W318" s="220">
        <f t="array" ref="W318">MAX($B$5:INDEX($B:$B,MATCH($D318&amp;V318,$D$1:$D$283&amp;V$1:V$283,0)))</f>
        <v>41765</v>
      </c>
      <c r="X318" s="219">
        <f t="array" ref="X318">MIN(IF(($D$1:$D$283=$D318),X$1:X$283))</f>
        <v>3.4606481481481481E-2</v>
      </c>
      <c r="Y318" s="220">
        <f t="array" ref="Y318">MAX($B$5:INDEX($B:$B,MATCH($D318&amp;X318,$D$1:$D$283&amp;X$1:X$283,0)))</f>
        <v>41765</v>
      </c>
      <c r="Z318" s="221">
        <f t="shared" si="10"/>
        <v>1</v>
      </c>
    </row>
    <row r="319" spans="4:26">
      <c r="D319" s="218" t="s">
        <v>82</v>
      </c>
      <c r="E319" s="218" t="s">
        <v>83</v>
      </c>
      <c r="F319" s="219">
        <f t="array" ref="F319">MIN(IF(($D$1:$D$283=$D319),F$1:F$283))</f>
        <v>8.7615740740740744E-3</v>
      </c>
      <c r="G319" s="220">
        <f t="array" ref="G319">MAX($B$5:INDEX($B:$B,MATCH($D319&amp;F319,$D$1:$D$283&amp;F$1:F$283,0)))</f>
        <v>42164</v>
      </c>
      <c r="H319" s="219">
        <f t="array" ref="H319">MIN(IF(($D$1:$D$283=$D319),H$1:H$283))</f>
        <v>8.9467592592592585E-3</v>
      </c>
      <c r="I319" s="220">
        <f t="array" ref="I319">MAX($B$5:INDEX($B:$B,MATCH($D319&amp;H319,$D$1:$D$283&amp;H$1:H$283,0)))</f>
        <v>42164</v>
      </c>
      <c r="J319" s="219">
        <f t="array" ref="J319">MIN(IF(($D$1:$D$283=$D319),J$1:J$283))</f>
        <v>1.7708333333333333E-2</v>
      </c>
      <c r="K319" s="220">
        <f t="array" ref="K319">MAX($B$5:INDEX($B:$B,MATCH($D319&amp;J319,$D$1:$D$283&amp;J$1:J$283,0)))</f>
        <v>42164</v>
      </c>
      <c r="L319" s="219">
        <f t="array" ref="L319">MIN(IF(($D$1:$D$283=$D319),L$1:L$283))</f>
        <v>9.0046296296296333E-3</v>
      </c>
      <c r="M319" s="220">
        <f t="array" ref="M319">MAX($B$5:INDEX($B:$B,MATCH($D319&amp;L319,$D$1:$D$283&amp;L$1:L$283,0)))</f>
        <v>42164</v>
      </c>
      <c r="N319" s="219">
        <f t="array" ref="N319">MIN(IF(($D$1:$D$283=$D319),N$1:N$283))</f>
        <v>2.6712962962962966E-2</v>
      </c>
      <c r="O319" s="220">
        <f t="array" ref="O319">MAX($B$5:INDEX($B:$B,MATCH($D319&amp;N319,$D$1:$D$283&amp;N$1:N$283,0)))</f>
        <v>42164</v>
      </c>
      <c r="P319" s="219">
        <f t="array" ref="P319">MIN(IF(($D$1:$D$283=$D319),P$1:P$283))</f>
        <v>9.0972222222222218E-3</v>
      </c>
      <c r="Q319" s="220">
        <f t="array" ref="Q319">MAX($B$5:INDEX($B:$B,MATCH($D319&amp;P319,$D$1:$D$283&amp;P$1:P$283,0)))</f>
        <v>42164</v>
      </c>
      <c r="R319" s="219">
        <f t="array" ref="R319">MIN(IF(($D$1:$D$283=$D319),R$1:R$283))</f>
        <v>3.5810185185185188E-2</v>
      </c>
      <c r="S319" s="220">
        <f t="array" ref="S319">MAX($B$5:INDEX($B:$B,MATCH($D319&amp;R319,$D$1:$D$283&amp;R$1:R$283,0)))</f>
        <v>42164</v>
      </c>
      <c r="T319" s="219">
        <f t="array" ref="T319">MIN(IF(($D$1:$D$283=$D319),T$1:T$283))</f>
        <v>1.8101851851851855E-2</v>
      </c>
      <c r="U319" s="220">
        <f t="array" ref="U319">MAX($B$5:INDEX($B:$B,MATCH($D319&amp;T319,$D$1:$D$283&amp;T$1:T$283,0)))</f>
        <v>42164</v>
      </c>
      <c r="V319" s="219">
        <f t="array" ref="V319">MIN(IF(($D$1:$D$283=$D319),V$1:V$283))</f>
        <v>8.9120370370370308E-3</v>
      </c>
      <c r="W319" s="220">
        <f t="array" ref="W319">MAX($B$5:INDEX($B:$B,MATCH($D319&amp;V319,$D$1:$D$283&amp;V$1:V$283,0)))</f>
        <v>42164</v>
      </c>
      <c r="X319" s="219">
        <f t="array" ref="X319">MIN(IF(($D$1:$D$283=$D319),X$1:X$283))</f>
        <v>4.4722222222222219E-2</v>
      </c>
      <c r="Y319" s="220">
        <f t="array" ref="Y319">MAX($B$5:INDEX($B:$B,MATCH($D319&amp;X319,$D$1:$D$283&amp;X$1:X$283,0)))</f>
        <v>42164</v>
      </c>
      <c r="Z319" s="221">
        <f t="shared" si="10"/>
        <v>1</v>
      </c>
    </row>
    <row r="320" spans="4:26">
      <c r="D320" s="218" t="s">
        <v>47</v>
      </c>
      <c r="E320" s="218" t="s">
        <v>48</v>
      </c>
      <c r="F320" s="219">
        <f t="array" ref="F320">MIN(IF(($D$1:$D$283=$D320),F$1:F$283))</f>
        <v>1.0127314814814815E-2</v>
      </c>
      <c r="G320" s="220">
        <f t="array" ref="G320">MAX($B$5:INDEX($B:$B,MATCH($D320&amp;F320,$D$1:$D$283&amp;F$1:F$283,0)))</f>
        <v>41765</v>
      </c>
      <c r="H320" s="219">
        <f t="array" ref="H320">MIN(IF(($D$1:$D$283=$D320),H$1:H$283))</f>
        <v>1.0416666666666664E-2</v>
      </c>
      <c r="I320" s="220">
        <f t="array" ref="I320">MAX($B$5:INDEX($B:$B,MATCH($D320&amp;H320,$D$1:$D$283&amp;H$1:H$283,0)))</f>
        <v>41765</v>
      </c>
      <c r="J320" s="219">
        <f t="array" ref="J320">MIN(IF(($D$1:$D$283=$D320),J$1:J$283))</f>
        <v>2.0543981481481479E-2</v>
      </c>
      <c r="K320" s="220">
        <f t="array" ref="K320">MAX($B$5:INDEX($B:$B,MATCH($D320&amp;J320,$D$1:$D$283&amp;J$1:J$283,0)))</f>
        <v>41765</v>
      </c>
      <c r="L320" s="219">
        <f t="array" ref="L320">MIN(IF(($D$1:$D$283=$D320),L$1:L$283))</f>
        <v>8.5763888888888869E-3</v>
      </c>
      <c r="M320" s="220">
        <f t="array" ref="M320">MAX($B$5:INDEX($B:$B,MATCH($D320&amp;L320,$D$1:$D$283&amp;L$1:L$283,0)))</f>
        <v>41765</v>
      </c>
      <c r="N320" s="219">
        <f t="array" ref="N320">MIN(IF(($D$1:$D$283=$D320),N$1:N$283))</f>
        <v>2.9120370370370366E-2</v>
      </c>
      <c r="O320" s="220">
        <f t="array" ref="O320">MAX($B$5:INDEX($B:$B,MATCH($D320&amp;N320,$D$1:$D$283&amp;N$1:N$283,0)))</f>
        <v>41765</v>
      </c>
      <c r="P320" s="219">
        <f t="array" ref="P320">MIN(IF(($D$1:$D$283=$D320),P$1:P$283))</f>
        <v>8.2986111111111108E-3</v>
      </c>
      <c r="Q320" s="220">
        <f t="array" ref="Q320">MAX($B$5:INDEX($B:$B,MATCH($D320&amp;P320,$D$1:$D$283&amp;P$1:P$283,0)))</f>
        <v>41765</v>
      </c>
      <c r="R320" s="219">
        <f t="array" ref="R320">MIN(IF(($D$1:$D$283=$D320),R$1:R$283))</f>
        <v>3.7418981481481477E-2</v>
      </c>
      <c r="S320" s="220">
        <f t="array" ref="S320">MAX($B$5:INDEX($B:$B,MATCH($D320&amp;R320,$D$1:$D$283&amp;R$1:R$283,0)))</f>
        <v>41765</v>
      </c>
      <c r="T320" s="219">
        <f t="array" ref="T320">MIN(IF(($D$1:$D$283=$D320),T$1:T$283))</f>
        <v>1.6874999999999998E-2</v>
      </c>
      <c r="U320" s="220">
        <f t="array" ref="U320">MAX($B$5:INDEX($B:$B,MATCH($D320&amp;T320,$D$1:$D$283&amp;T$1:T$283,0)))</f>
        <v>41765</v>
      </c>
      <c r="V320" s="219">
        <f t="array" ref="V320">MIN(IF(($D$1:$D$283=$D320),V$1:V$283))</f>
        <v>1.0601851851851862E-2</v>
      </c>
      <c r="W320" s="220">
        <f t="array" ref="W320">MAX($B$5:INDEX($B:$B,MATCH($D320&amp;V320,$D$1:$D$283&amp;V$1:V$283,0)))</f>
        <v>41765</v>
      </c>
      <c r="X320" s="219">
        <f t="array" ref="X320">MIN(IF(($D$1:$D$283=$D320),X$1:X$283))</f>
        <v>4.8020833333333339E-2</v>
      </c>
      <c r="Y320" s="220">
        <f t="array" ref="Y320">MAX($B$5:INDEX($B:$B,MATCH($D320&amp;X320,$D$1:$D$283&amp;X$1:X$283,0)))</f>
        <v>41765</v>
      </c>
      <c r="Z320" s="221">
        <f t="shared" si="10"/>
        <v>1</v>
      </c>
    </row>
    <row r="321" spans="3:26">
      <c r="D321" s="218" t="s">
        <v>136</v>
      </c>
      <c r="E321" s="218" t="s">
        <v>137</v>
      </c>
      <c r="F321" s="219">
        <f t="array" ref="F321">MIN(IF(($D$1:$D$283=$D321),F$1:F$283))</f>
        <v>7.7314814814814815E-3</v>
      </c>
      <c r="G321" s="220">
        <f t="array" ref="G321">MAX($B$5:INDEX($B:$B,MATCH($D321&amp;F321,$D$1:$D$283&amp;F$1:F$283,0)))</f>
        <v>44343</v>
      </c>
      <c r="H321" s="219">
        <f t="array" ref="H321">MIN(IF(($D$1:$D$283=$D321),H$1:H$283))</f>
        <v>7.719907407407408E-3</v>
      </c>
      <c r="I321" s="220">
        <f t="array" ref="I321">MAX($B$5:INDEX($B:$B,MATCH($D321&amp;H321,$D$1:$D$283&amp;H$1:H$283,0)))</f>
        <v>44343</v>
      </c>
      <c r="J321" s="219">
        <f t="array" ref="J321">MIN(IF(($D$1:$D$283=$D321),J$1:J$283))</f>
        <v>1.545138888888889E-2</v>
      </c>
      <c r="K321" s="220">
        <f t="array" ref="K321">MAX($B$5:INDEX($B:$B,MATCH($D321&amp;J321,$D$1:$D$283&amp;J$1:J$283,0)))</f>
        <v>44343</v>
      </c>
      <c r="L321" s="219">
        <f t="array" ref="L321">MIN(IF(($D$1:$D$283=$D321),L$1:L$283))</f>
        <v>7.025462962962966E-3</v>
      </c>
      <c r="M321" s="220">
        <f t="array" ref="M321">MAX($B$5:INDEX($B:$B,MATCH($D321&amp;L321,$D$1:$D$283&amp;L$1:L$283,0)))</f>
        <v>44343</v>
      </c>
      <c r="N321" s="219">
        <f t="array" ref="N321">MIN(IF(($D$1:$D$272=$D321),N$1:N$272))</f>
        <v>2.2476851851851855E-2</v>
      </c>
      <c r="O321" s="220">
        <f t="array" ref="O321">MAX($B$5:INDEX($B:$B,MATCH($D321&amp;N321,$D$1:$D$283&amp;N$1:N$283,0)))</f>
        <v>44343</v>
      </c>
      <c r="P321" s="219">
        <f t="array" ref="P321">MIN(IF(($D$1:$D$283=$D321),P$1:P$283))</f>
        <v>7.0486111111111062E-3</v>
      </c>
      <c r="Q321" s="220">
        <f t="array" ref="Q321">MAX($B$5:INDEX($B:$B,MATCH($D321&amp;P321,$D$1:$D$283&amp;P$1:P$283,0)))</f>
        <v>44343</v>
      </c>
      <c r="R321" s="219">
        <f t="array" ref="R321">MIN(IF(($D$1:$D$283=$D321),R$1:R$283))</f>
        <v>2.9525462962962962E-2</v>
      </c>
      <c r="S321" s="220">
        <f t="array" ref="S321">MAX($B$5:INDEX($B:$B,MATCH($D321&amp;R321,$D$1:$D$283&amp;R$1:R$283,0)))</f>
        <v>44343</v>
      </c>
      <c r="T321" s="219">
        <f t="array" ref="T321">MIN(IF(($D$1:$D$283=$D321),T$1:T$283))</f>
        <v>1.4074074074074072E-2</v>
      </c>
      <c r="U321" s="220">
        <f t="array" ref="U321">MAX($B$5:INDEX($B:$B,MATCH($D321&amp;T321,$D$1:$D$283&amp;T$1:T$283,0)))</f>
        <v>44343</v>
      </c>
      <c r="V321" s="219">
        <f t="array" ref="V321">MIN(IF(($D$1:$D$272=$D321),V$1:V$272))</f>
        <v>8.1250000000000003E-3</v>
      </c>
      <c r="W321" s="220">
        <f t="array" ref="W321">MAX($B$5:INDEX($B:$B,MATCH($D321&amp;V321,$D$1:$D$283&amp;V$1:V$283,0)))</f>
        <v>44343</v>
      </c>
      <c r="X321" s="219">
        <f t="array" ref="X321">MIN(IF(($D$1:$D$283=$D321),X$1:X$283))</f>
        <v>3.7650462962962962E-2</v>
      </c>
      <c r="Y321" s="220">
        <f t="array" ref="Y321">MAX($B$5:INDEX($B:$B,MATCH($D321&amp;X321,$D$1:$D$283&amp;X$1:X$283,0)))</f>
        <v>44343</v>
      </c>
      <c r="Z321" s="221">
        <f t="shared" si="10"/>
        <v>1</v>
      </c>
    </row>
    <row r="322" spans="3:26">
      <c r="C322" s="2" t="s">
        <v>147</v>
      </c>
      <c r="D322" s="4">
        <f>COUNTA(D289:D321)</f>
        <v>33</v>
      </c>
      <c r="G322" s="220"/>
    </row>
  </sheetData>
  <sheetProtection selectLockedCells="1"/>
  <autoFilter ref="A4:Y283" xr:uid="{00000000-0009-0000-0000-000000000000}"/>
  <mergeCells count="120">
    <mergeCell ref="A5:A13"/>
    <mergeCell ref="B5:B13"/>
    <mergeCell ref="C5:C13"/>
    <mergeCell ref="A14:A22"/>
    <mergeCell ref="B14:B22"/>
    <mergeCell ref="C14:C22"/>
    <mergeCell ref="A1:Y1"/>
    <mergeCell ref="F2:Y2"/>
    <mergeCell ref="F3:K3"/>
    <mergeCell ref="L3:S3"/>
    <mergeCell ref="V3:W3"/>
    <mergeCell ref="X3:Y3"/>
    <mergeCell ref="A42:A49"/>
    <mergeCell ref="B42:B49"/>
    <mergeCell ref="C42:C49"/>
    <mergeCell ref="A50:A60"/>
    <mergeCell ref="B50:B60"/>
    <mergeCell ref="C50:C60"/>
    <mergeCell ref="A23:A33"/>
    <mergeCell ref="B23:B33"/>
    <mergeCell ref="C23:C33"/>
    <mergeCell ref="A34:A41"/>
    <mergeCell ref="B34:B41"/>
    <mergeCell ref="C34:C41"/>
    <mergeCell ref="A77:A83"/>
    <mergeCell ref="B77:B83"/>
    <mergeCell ref="C77:C83"/>
    <mergeCell ref="A84:A89"/>
    <mergeCell ref="B84:B89"/>
    <mergeCell ref="C84:C89"/>
    <mergeCell ref="A61:A71"/>
    <mergeCell ref="B61:B71"/>
    <mergeCell ref="C61:C71"/>
    <mergeCell ref="A72:A76"/>
    <mergeCell ref="B72:B76"/>
    <mergeCell ref="C72:C76"/>
    <mergeCell ref="A103:A111"/>
    <mergeCell ref="B103:B111"/>
    <mergeCell ref="C103:C111"/>
    <mergeCell ref="A112:A116"/>
    <mergeCell ref="B112:B116"/>
    <mergeCell ref="C112:C116"/>
    <mergeCell ref="A90:A94"/>
    <mergeCell ref="B90:B94"/>
    <mergeCell ref="C90:C94"/>
    <mergeCell ref="A95:A102"/>
    <mergeCell ref="B95:B102"/>
    <mergeCell ref="C95:C102"/>
    <mergeCell ref="A129:A134"/>
    <mergeCell ref="B129:B134"/>
    <mergeCell ref="C129:C134"/>
    <mergeCell ref="A135:A140"/>
    <mergeCell ref="B135:B140"/>
    <mergeCell ref="C135:C140"/>
    <mergeCell ref="A117:A121"/>
    <mergeCell ref="B117:B121"/>
    <mergeCell ref="C117:C121"/>
    <mergeCell ref="A122:A128"/>
    <mergeCell ref="B122:B128"/>
    <mergeCell ref="C122:C128"/>
    <mergeCell ref="A159:A166"/>
    <mergeCell ref="B159:B166"/>
    <mergeCell ref="C159:C166"/>
    <mergeCell ref="A167:A172"/>
    <mergeCell ref="B167:B172"/>
    <mergeCell ref="C167:C172"/>
    <mergeCell ref="A141:A147"/>
    <mergeCell ref="B141:B147"/>
    <mergeCell ref="C141:C147"/>
    <mergeCell ref="A148:A158"/>
    <mergeCell ref="B148:B158"/>
    <mergeCell ref="C148:C158"/>
    <mergeCell ref="A182:A193"/>
    <mergeCell ref="B182:B193"/>
    <mergeCell ref="C182:C193"/>
    <mergeCell ref="A194:A199"/>
    <mergeCell ref="B194:B199"/>
    <mergeCell ref="C194:C199"/>
    <mergeCell ref="A173:A177"/>
    <mergeCell ref="B173:B177"/>
    <mergeCell ref="C173:C177"/>
    <mergeCell ref="A178:A181"/>
    <mergeCell ref="B178:B181"/>
    <mergeCell ref="C178:C181"/>
    <mergeCell ref="A221:A224"/>
    <mergeCell ref="B221:B224"/>
    <mergeCell ref="C221:C224"/>
    <mergeCell ref="A225:A236"/>
    <mergeCell ref="B225:B236"/>
    <mergeCell ref="C225:C236"/>
    <mergeCell ref="A200:A205"/>
    <mergeCell ref="B200:B205"/>
    <mergeCell ref="A206:A212"/>
    <mergeCell ref="B206:B212"/>
    <mergeCell ref="C206:C212"/>
    <mergeCell ref="A213:A220"/>
    <mergeCell ref="B213:B220"/>
    <mergeCell ref="C213:C220"/>
    <mergeCell ref="A255:A258"/>
    <mergeCell ref="B255:B258"/>
    <mergeCell ref="C255:C258"/>
    <mergeCell ref="A259:A262"/>
    <mergeCell ref="B259:B262"/>
    <mergeCell ref="C259:C262"/>
    <mergeCell ref="A237:A246"/>
    <mergeCell ref="B237:B246"/>
    <mergeCell ref="C237:C246"/>
    <mergeCell ref="A247:A254"/>
    <mergeCell ref="B247:B254"/>
    <mergeCell ref="C247:C254"/>
    <mergeCell ref="A285:Z285"/>
    <mergeCell ref="F286:K286"/>
    <mergeCell ref="L286:S286"/>
    <mergeCell ref="V286:W286"/>
    <mergeCell ref="A263:A272"/>
    <mergeCell ref="B263:B272"/>
    <mergeCell ref="C263:C272"/>
    <mergeCell ref="A273:A283"/>
    <mergeCell ref="B273:B283"/>
    <mergeCell ref="C273:C283"/>
  </mergeCells>
  <conditionalFormatting sqref="X5:X82 X213:X219 X221:X224 X200:X211 X194:X198 X173:X192 X148:X171 X141:X146 X135:X139 X129:X133 X122:X127 X117:X120 X112:X115 X103:X110 X95:X101 X90:X93 X84:X88">
    <cfRule type="cellIs" dxfId="301" priority="293" operator="equal">
      <formula>MIN($X$5:$X$224)</formula>
    </cfRule>
  </conditionalFormatting>
  <conditionalFormatting sqref="F5:F82 F213:F219 F221:F224 F200:F211 F194:F198 F173:F192 F148:F171 F141:F146 F135:F139 F129:F133 F122:F127 F117:F120 F112:F115 F103:F110 F95:F101 F90:F93 F84:F88">
    <cfRule type="cellIs" dxfId="300" priority="294" operator="equal">
      <formula>MIN($F$5:$F$224)</formula>
    </cfRule>
  </conditionalFormatting>
  <conditionalFormatting sqref="H5:H82 H213:H219 H221:H224 H200:H211 H194:H198 H173:H192 H148:H171 H141:H146 H135:H139 H129:H133 H122:H127 H117:H120 H112:H115 H103:H110 H95:H101 H90:H93 H84:H88">
    <cfRule type="cellIs" dxfId="299" priority="295" operator="equal">
      <formula>MIN($H$5:$H$224)</formula>
    </cfRule>
  </conditionalFormatting>
  <conditionalFormatting sqref="J5:J82 J213:J219 J221:J224 J200:J211 J194:J198 J173:J192 J148:J171 J141:J146 J135:J139 J129:J133 J122:J127 J117:J120 J112:J115 J103:J110 J95:J101 J90:J93 J84:J88">
    <cfRule type="cellIs" dxfId="298" priority="296" operator="equal">
      <formula>MIN($J$5:$J$224)</formula>
    </cfRule>
  </conditionalFormatting>
  <conditionalFormatting sqref="L5:L82 L213:L219 L221:L224 L200:L211 L194:L198 L173:L192 L148:L171 L141:L146 L135:L139 L129:L133 L122:L127 L117:L120 L112:L115 L103:L110 L95:L101 L90:L93 L84:L88">
    <cfRule type="cellIs" dxfId="297" priority="297" operator="equal">
      <formula>MIN($L$5:$L$224)</formula>
    </cfRule>
  </conditionalFormatting>
  <conditionalFormatting sqref="P5:P82 P213:P219 P221:P224 P200:P211 P194:P198 P173:P192 P148:P171 P141:P146 P135:P139 P129:P133 P122:P127 P117:P120 P112:P115 P103:P110 P95:P101 P90:P93 P84:P88">
    <cfRule type="cellIs" dxfId="296" priority="298" operator="equal">
      <formula>MIN($P$5:$P$224)</formula>
    </cfRule>
  </conditionalFormatting>
  <conditionalFormatting sqref="N5:N82 N213:N219 N221:N224 N200:N211 N194:N198 N173:N192 N148:N171 N141:N146 N135:N139 N129:N133 N122:N127 N117:N120 N112:N115 N103:N110 N95:N101 N90:N93 N84:N88">
    <cfRule type="cellIs" dxfId="295" priority="299" operator="equal">
      <formula>MIN($N$5:$N$224)</formula>
    </cfRule>
  </conditionalFormatting>
  <conditionalFormatting sqref="R5:R82 R213:R219 R221:R224 R200:R211 R194:R198 R173:R192 R148:R171 R141:R146 R135:R139 R129:R133 R122:R127 R117:R120 R112:R115 R103:R110 R95:R101 R90:R93 R84:R88">
    <cfRule type="cellIs" dxfId="294" priority="300" operator="equal">
      <formula>MIN($R$5:$R$224)</formula>
    </cfRule>
  </conditionalFormatting>
  <conditionalFormatting sqref="T5:T82 T213:T219 T221:T224 T200:T211 T194:T198 T173:T192 T148:T171 T141:T146 T135:T139 T129:T133 T122:T127 T117:T120 T112:T115 T103:T110 T95:T101 T90:T93 T84:T88">
    <cfRule type="cellIs" dxfId="293" priority="301" operator="equal">
      <formula>MIN($T$5:$T$224)</formula>
    </cfRule>
  </conditionalFormatting>
  <conditionalFormatting sqref="V5:V82 V213:V219 V221:V224 V200:V211 V194:V198 V173:V192 V148:V171 V141:V146 V135:V139 V129:V133 V122:V127 V117:V120 V112:V115 V103:V110 V95:V101 V90:V93 V84:V88">
    <cfRule type="cellIs" dxfId="292" priority="302" operator="equal">
      <formula>MIN($V$5:$V$224)</formula>
    </cfRule>
  </conditionalFormatting>
  <conditionalFormatting sqref="X225">
    <cfRule type="cellIs" dxfId="291" priority="283" operator="equal">
      <formula>MIN($X$5:$X$224)</formula>
    </cfRule>
  </conditionalFormatting>
  <conditionalFormatting sqref="F225">
    <cfRule type="cellIs" dxfId="290" priority="284" operator="equal">
      <formula>MIN($F$5:$F$224)</formula>
    </cfRule>
  </conditionalFormatting>
  <conditionalFormatting sqref="H225">
    <cfRule type="cellIs" dxfId="289" priority="285" operator="equal">
      <formula>MIN($H$5:$H$224)</formula>
    </cfRule>
  </conditionalFormatting>
  <conditionalFormatting sqref="J225">
    <cfRule type="cellIs" dxfId="288" priority="286" operator="equal">
      <formula>MIN($J$5:$J$224)</formula>
    </cfRule>
  </conditionalFormatting>
  <conditionalFormatting sqref="L225">
    <cfRule type="cellIs" dxfId="287" priority="287" operator="equal">
      <formula>MIN($L$5:$L$224)</formula>
    </cfRule>
  </conditionalFormatting>
  <conditionalFormatting sqref="P225">
    <cfRule type="cellIs" dxfId="286" priority="288" operator="equal">
      <formula>MIN($P$5:$P$224)</formula>
    </cfRule>
  </conditionalFormatting>
  <conditionalFormatting sqref="N225">
    <cfRule type="cellIs" dxfId="285" priority="289" operator="equal">
      <formula>MIN($N$5:$N$224)</formula>
    </cfRule>
  </conditionalFormatting>
  <conditionalFormatting sqref="R225">
    <cfRule type="cellIs" dxfId="284" priority="290" operator="equal">
      <formula>MIN($R$5:$R$224)</formula>
    </cfRule>
  </conditionalFormatting>
  <conditionalFormatting sqref="T225">
    <cfRule type="cellIs" dxfId="283" priority="291" operator="equal">
      <formula>MIN($T$5:$T$224)</formula>
    </cfRule>
  </conditionalFormatting>
  <conditionalFormatting sqref="V225">
    <cfRule type="cellIs" dxfId="282" priority="292" operator="equal">
      <formula>MIN($V$5:$V$224)</formula>
    </cfRule>
  </conditionalFormatting>
  <conditionalFormatting sqref="X226">
    <cfRule type="cellIs" dxfId="281" priority="273" operator="equal">
      <formula>MIN($X$5:$X$224)</formula>
    </cfRule>
  </conditionalFormatting>
  <conditionalFormatting sqref="F226">
    <cfRule type="cellIs" dxfId="280" priority="274" operator="equal">
      <formula>MIN($F$5:$F$224)</formula>
    </cfRule>
  </conditionalFormatting>
  <conditionalFormatting sqref="H226">
    <cfRule type="cellIs" dxfId="279" priority="275" operator="equal">
      <formula>MIN($H$5:$H$224)</formula>
    </cfRule>
  </conditionalFormatting>
  <conditionalFormatting sqref="J226">
    <cfRule type="cellIs" dxfId="278" priority="276" operator="equal">
      <formula>MIN($J$5:$J$224)</formula>
    </cfRule>
  </conditionalFormatting>
  <conditionalFormatting sqref="L226">
    <cfRule type="cellIs" dxfId="277" priority="277" operator="equal">
      <formula>MIN($L$5:$L$224)</formula>
    </cfRule>
  </conditionalFormatting>
  <conditionalFormatting sqref="P226">
    <cfRule type="cellIs" dxfId="276" priority="278" operator="equal">
      <formula>MIN($P$5:$P$224)</formula>
    </cfRule>
  </conditionalFormatting>
  <conditionalFormatting sqref="N226">
    <cfRule type="cellIs" dxfId="275" priority="279" operator="equal">
      <formula>MIN($N$5:$N$224)</formula>
    </cfRule>
  </conditionalFormatting>
  <conditionalFormatting sqref="R226">
    <cfRule type="cellIs" dxfId="274" priority="280" operator="equal">
      <formula>MIN($R$5:$R$224)</formula>
    </cfRule>
  </conditionalFormatting>
  <conditionalFormatting sqref="T226">
    <cfRule type="cellIs" dxfId="273" priority="281" operator="equal">
      <formula>MIN($T$5:$T$224)</formula>
    </cfRule>
  </conditionalFormatting>
  <conditionalFormatting sqref="V226">
    <cfRule type="cellIs" dxfId="272" priority="282" operator="equal">
      <formula>MIN($V$5:$V$224)</formula>
    </cfRule>
  </conditionalFormatting>
  <conditionalFormatting sqref="X227">
    <cfRule type="cellIs" dxfId="271" priority="263" operator="equal">
      <formula>MIN($X$5:$X$224)</formula>
    </cfRule>
  </conditionalFormatting>
  <conditionalFormatting sqref="F227">
    <cfRule type="cellIs" dxfId="270" priority="264" operator="equal">
      <formula>MIN($F$5:$F$224)</formula>
    </cfRule>
  </conditionalFormatting>
  <conditionalFormatting sqref="H227">
    <cfRule type="cellIs" dxfId="269" priority="265" operator="equal">
      <formula>MIN($H$5:$H$224)</formula>
    </cfRule>
  </conditionalFormatting>
  <conditionalFormatting sqref="J227">
    <cfRule type="cellIs" dxfId="268" priority="266" operator="equal">
      <formula>MIN($J$5:$J$224)</formula>
    </cfRule>
  </conditionalFormatting>
  <conditionalFormatting sqref="L227">
    <cfRule type="cellIs" dxfId="267" priority="267" operator="equal">
      <formula>MIN($L$5:$L$224)</formula>
    </cfRule>
  </conditionalFormatting>
  <conditionalFormatting sqref="P227">
    <cfRule type="cellIs" dxfId="266" priority="268" operator="equal">
      <formula>MIN($P$5:$P$224)</formula>
    </cfRule>
  </conditionalFormatting>
  <conditionalFormatting sqref="N227">
    <cfRule type="cellIs" dxfId="265" priority="269" operator="equal">
      <formula>MIN($N$5:$N$224)</formula>
    </cfRule>
  </conditionalFormatting>
  <conditionalFormatting sqref="R227">
    <cfRule type="cellIs" dxfId="264" priority="270" operator="equal">
      <formula>MIN($R$5:$R$224)</formula>
    </cfRule>
  </conditionalFormatting>
  <conditionalFormatting sqref="T227">
    <cfRule type="cellIs" dxfId="263" priority="271" operator="equal">
      <formula>MIN($T$5:$T$224)</formula>
    </cfRule>
  </conditionalFormatting>
  <conditionalFormatting sqref="V227">
    <cfRule type="cellIs" dxfId="262" priority="272" operator="equal">
      <formula>MIN($V$5:$V$224)</formula>
    </cfRule>
  </conditionalFormatting>
  <conditionalFormatting sqref="X228">
    <cfRule type="cellIs" dxfId="261" priority="253" operator="equal">
      <formula>MIN($X$5:$X$224)</formula>
    </cfRule>
  </conditionalFormatting>
  <conditionalFormatting sqref="F228">
    <cfRule type="cellIs" dxfId="260" priority="254" operator="equal">
      <formula>MIN($F$5:$F$224)</formula>
    </cfRule>
  </conditionalFormatting>
  <conditionalFormatting sqref="H228">
    <cfRule type="cellIs" dxfId="259" priority="255" operator="equal">
      <formula>MIN($H$5:$H$224)</formula>
    </cfRule>
  </conditionalFormatting>
  <conditionalFormatting sqref="J228">
    <cfRule type="cellIs" dxfId="258" priority="256" operator="equal">
      <formula>MIN($J$5:$J$224)</formula>
    </cfRule>
  </conditionalFormatting>
  <conditionalFormatting sqref="L228">
    <cfRule type="cellIs" dxfId="257" priority="257" operator="equal">
      <formula>MIN($L$5:$L$224)</formula>
    </cfRule>
  </conditionalFormatting>
  <conditionalFormatting sqref="P228">
    <cfRule type="cellIs" dxfId="256" priority="258" operator="equal">
      <formula>MIN($P$5:$P$224)</formula>
    </cfRule>
  </conditionalFormatting>
  <conditionalFormatting sqref="N228">
    <cfRule type="cellIs" dxfId="255" priority="259" operator="equal">
      <formula>MIN($N$5:$N$224)</formula>
    </cfRule>
  </conditionalFormatting>
  <conditionalFormatting sqref="R228">
    <cfRule type="cellIs" dxfId="254" priority="260" operator="equal">
      <formula>MIN($R$5:$R$224)</formula>
    </cfRule>
  </conditionalFormatting>
  <conditionalFormatting sqref="T228">
    <cfRule type="cellIs" dxfId="253" priority="261" operator="equal">
      <formula>MIN($T$5:$T$224)</formula>
    </cfRule>
  </conditionalFormatting>
  <conditionalFormatting sqref="V228">
    <cfRule type="cellIs" dxfId="252" priority="262" operator="equal">
      <formula>MIN($V$5:$V$224)</formula>
    </cfRule>
  </conditionalFormatting>
  <conditionalFormatting sqref="X229">
    <cfRule type="cellIs" dxfId="251" priority="243" operator="equal">
      <formula>MIN($X$5:$X$224)</formula>
    </cfRule>
  </conditionalFormatting>
  <conditionalFormatting sqref="F229">
    <cfRule type="cellIs" dxfId="250" priority="244" operator="equal">
      <formula>MIN($F$5:$F$224)</formula>
    </cfRule>
  </conditionalFormatting>
  <conditionalFormatting sqref="H229">
    <cfRule type="cellIs" dxfId="249" priority="245" operator="equal">
      <formula>MIN($H$5:$H$224)</formula>
    </cfRule>
  </conditionalFormatting>
  <conditionalFormatting sqref="J229">
    <cfRule type="cellIs" dxfId="248" priority="246" operator="equal">
      <formula>MIN($J$5:$J$224)</formula>
    </cfRule>
  </conditionalFormatting>
  <conditionalFormatting sqref="L229">
    <cfRule type="cellIs" dxfId="247" priority="247" operator="equal">
      <formula>MIN($L$5:$L$224)</formula>
    </cfRule>
  </conditionalFormatting>
  <conditionalFormatting sqref="P229">
    <cfRule type="cellIs" dxfId="246" priority="248" operator="equal">
      <formula>MIN($P$5:$P$224)</formula>
    </cfRule>
  </conditionalFormatting>
  <conditionalFormatting sqref="N229">
    <cfRule type="cellIs" dxfId="245" priority="249" operator="equal">
      <formula>MIN($N$5:$N$224)</formula>
    </cfRule>
  </conditionalFormatting>
  <conditionalFormatting sqref="R229">
    <cfRule type="cellIs" dxfId="244" priority="250" operator="equal">
      <formula>MIN($R$5:$R$224)</formula>
    </cfRule>
  </conditionalFormatting>
  <conditionalFormatting sqref="T229">
    <cfRule type="cellIs" dxfId="243" priority="251" operator="equal">
      <formula>MIN($T$5:$T$224)</formula>
    </cfRule>
  </conditionalFormatting>
  <conditionalFormatting sqref="V229">
    <cfRule type="cellIs" dxfId="242" priority="252" operator="equal">
      <formula>MIN($V$5:$V$224)</formula>
    </cfRule>
  </conditionalFormatting>
  <conditionalFormatting sqref="X230">
    <cfRule type="cellIs" dxfId="241" priority="233" operator="equal">
      <formula>MIN($X$5:$X$224)</formula>
    </cfRule>
  </conditionalFormatting>
  <conditionalFormatting sqref="F230">
    <cfRule type="cellIs" dxfId="240" priority="234" operator="equal">
      <formula>MIN($F$5:$F$224)</formula>
    </cfRule>
  </conditionalFormatting>
  <conditionalFormatting sqref="H230">
    <cfRule type="cellIs" dxfId="239" priority="235" operator="equal">
      <formula>MIN($H$5:$H$224)</formula>
    </cfRule>
  </conditionalFormatting>
  <conditionalFormatting sqref="J230">
    <cfRule type="cellIs" dxfId="238" priority="236" operator="equal">
      <formula>MIN($J$5:$J$224)</formula>
    </cfRule>
  </conditionalFormatting>
  <conditionalFormatting sqref="L230">
    <cfRule type="cellIs" dxfId="237" priority="237" operator="equal">
      <formula>MIN($L$5:$L$224)</formula>
    </cfRule>
  </conditionalFormatting>
  <conditionalFormatting sqref="P230">
    <cfRule type="cellIs" dxfId="236" priority="238" operator="equal">
      <formula>MIN($P$5:$P$224)</formula>
    </cfRule>
  </conditionalFormatting>
  <conditionalFormatting sqref="N230">
    <cfRule type="cellIs" dxfId="235" priority="239" operator="equal">
      <formula>MIN($N$5:$N$224)</formula>
    </cfRule>
  </conditionalFormatting>
  <conditionalFormatting sqref="R230">
    <cfRule type="cellIs" dxfId="234" priority="240" operator="equal">
      <formula>MIN($R$5:$R$224)</formula>
    </cfRule>
  </conditionalFormatting>
  <conditionalFormatting sqref="T230">
    <cfRule type="cellIs" dxfId="233" priority="241" operator="equal">
      <formula>MIN($T$5:$T$224)</formula>
    </cfRule>
  </conditionalFormatting>
  <conditionalFormatting sqref="V230">
    <cfRule type="cellIs" dxfId="232" priority="242" operator="equal">
      <formula>MIN($V$5:$V$224)</formula>
    </cfRule>
  </conditionalFormatting>
  <conditionalFormatting sqref="X231">
    <cfRule type="cellIs" dxfId="231" priority="223" operator="equal">
      <formula>MIN($X$5:$X$224)</formula>
    </cfRule>
  </conditionalFormatting>
  <conditionalFormatting sqref="F231">
    <cfRule type="cellIs" dxfId="230" priority="224" operator="equal">
      <formula>MIN($F$5:$F$224)</formula>
    </cfRule>
  </conditionalFormatting>
  <conditionalFormatting sqref="H231">
    <cfRule type="cellIs" dxfId="229" priority="225" operator="equal">
      <formula>MIN($H$5:$H$224)</formula>
    </cfRule>
  </conditionalFormatting>
  <conditionalFormatting sqref="J231">
    <cfRule type="cellIs" dxfId="228" priority="226" operator="equal">
      <formula>MIN($J$5:$J$224)</formula>
    </cfRule>
  </conditionalFormatting>
  <conditionalFormatting sqref="L231">
    <cfRule type="cellIs" dxfId="227" priority="227" operator="equal">
      <formula>MIN($L$5:$L$224)</formula>
    </cfRule>
  </conditionalFormatting>
  <conditionalFormatting sqref="P231">
    <cfRule type="cellIs" dxfId="226" priority="228" operator="equal">
      <formula>MIN($P$5:$P$224)</formula>
    </cfRule>
  </conditionalFormatting>
  <conditionalFormatting sqref="N231">
    <cfRule type="cellIs" dxfId="225" priority="229" operator="equal">
      <formula>MIN($N$5:$N$224)</formula>
    </cfRule>
  </conditionalFormatting>
  <conditionalFormatting sqref="R231">
    <cfRule type="cellIs" dxfId="224" priority="230" operator="equal">
      <formula>MIN($R$5:$R$224)</formula>
    </cfRule>
  </conditionalFormatting>
  <conditionalFormatting sqref="T231">
    <cfRule type="cellIs" dxfId="223" priority="231" operator="equal">
      <formula>MIN($T$5:$T$224)</formula>
    </cfRule>
  </conditionalFormatting>
  <conditionalFormatting sqref="V231">
    <cfRule type="cellIs" dxfId="222" priority="232" operator="equal">
      <formula>MIN($V$5:$V$224)</formula>
    </cfRule>
  </conditionalFormatting>
  <conditionalFormatting sqref="X232">
    <cfRule type="cellIs" dxfId="221" priority="213" operator="equal">
      <formula>MIN($X$5:$X$224)</formula>
    </cfRule>
  </conditionalFormatting>
  <conditionalFormatting sqref="F232">
    <cfRule type="cellIs" dxfId="220" priority="214" operator="equal">
      <formula>MIN($F$5:$F$224)</formula>
    </cfRule>
  </conditionalFormatting>
  <conditionalFormatting sqref="H232">
    <cfRule type="cellIs" dxfId="219" priority="215" operator="equal">
      <formula>MIN($H$5:$H$224)</formula>
    </cfRule>
  </conditionalFormatting>
  <conditionalFormatting sqref="J232">
    <cfRule type="cellIs" dxfId="218" priority="216" operator="equal">
      <formula>MIN($J$5:$J$224)</formula>
    </cfRule>
  </conditionalFormatting>
  <conditionalFormatting sqref="L232">
    <cfRule type="cellIs" dxfId="217" priority="217" operator="equal">
      <formula>MIN($L$5:$L$224)</formula>
    </cfRule>
  </conditionalFormatting>
  <conditionalFormatting sqref="P232">
    <cfRule type="cellIs" dxfId="216" priority="218" operator="equal">
      <formula>MIN($P$5:$P$224)</formula>
    </cfRule>
  </conditionalFormatting>
  <conditionalFormatting sqref="N232">
    <cfRule type="cellIs" dxfId="215" priority="219" operator="equal">
      <formula>MIN($N$5:$N$224)</formula>
    </cfRule>
  </conditionalFormatting>
  <conditionalFormatting sqref="R232">
    <cfRule type="cellIs" dxfId="214" priority="220" operator="equal">
      <formula>MIN($R$5:$R$224)</formula>
    </cfRule>
  </conditionalFormatting>
  <conditionalFormatting sqref="T232">
    <cfRule type="cellIs" dxfId="213" priority="221" operator="equal">
      <formula>MIN($T$5:$T$224)</formula>
    </cfRule>
  </conditionalFormatting>
  <conditionalFormatting sqref="V232">
    <cfRule type="cellIs" dxfId="212" priority="222" operator="equal">
      <formula>MIN($V$5:$V$224)</formula>
    </cfRule>
  </conditionalFormatting>
  <conditionalFormatting sqref="X233">
    <cfRule type="cellIs" dxfId="211" priority="203" operator="equal">
      <formula>MIN($X$5:$X$224)</formula>
    </cfRule>
  </conditionalFormatting>
  <conditionalFormatting sqref="F233">
    <cfRule type="cellIs" dxfId="210" priority="204" operator="equal">
      <formula>MIN($F$5:$F$224)</formula>
    </cfRule>
  </conditionalFormatting>
  <conditionalFormatting sqref="H233">
    <cfRule type="cellIs" dxfId="209" priority="205" operator="equal">
      <formula>MIN($H$5:$H$224)</formula>
    </cfRule>
  </conditionalFormatting>
  <conditionalFormatting sqref="J233">
    <cfRule type="cellIs" dxfId="208" priority="206" operator="equal">
      <formula>MIN($J$5:$J$224)</formula>
    </cfRule>
  </conditionalFormatting>
  <conditionalFormatting sqref="L233">
    <cfRule type="cellIs" dxfId="207" priority="207" operator="equal">
      <formula>MIN($L$5:$L$224)</formula>
    </cfRule>
  </conditionalFormatting>
  <conditionalFormatting sqref="P233">
    <cfRule type="cellIs" dxfId="206" priority="208" operator="equal">
      <formula>MIN($P$5:$P$224)</formula>
    </cfRule>
  </conditionalFormatting>
  <conditionalFormatting sqref="N233">
    <cfRule type="cellIs" dxfId="205" priority="209" operator="equal">
      <formula>MIN($N$5:$N$224)</formula>
    </cfRule>
  </conditionalFormatting>
  <conditionalFormatting sqref="R233">
    <cfRule type="cellIs" dxfId="204" priority="210" operator="equal">
      <formula>MIN($R$5:$R$224)</formula>
    </cfRule>
  </conditionalFormatting>
  <conditionalFormatting sqref="T233">
    <cfRule type="cellIs" dxfId="203" priority="211" operator="equal">
      <formula>MIN($T$5:$T$224)</formula>
    </cfRule>
  </conditionalFormatting>
  <conditionalFormatting sqref="V233">
    <cfRule type="cellIs" dxfId="202" priority="212" operator="equal">
      <formula>MIN($V$5:$V$224)</formula>
    </cfRule>
  </conditionalFormatting>
  <conditionalFormatting sqref="X234">
    <cfRule type="cellIs" dxfId="201" priority="193" operator="equal">
      <formula>MIN($X$5:$X$224)</formula>
    </cfRule>
  </conditionalFormatting>
  <conditionalFormatting sqref="F234">
    <cfRule type="cellIs" dxfId="200" priority="194" operator="equal">
      <formula>MIN($F$5:$F$224)</formula>
    </cfRule>
  </conditionalFormatting>
  <conditionalFormatting sqref="H234">
    <cfRule type="cellIs" dxfId="199" priority="195" operator="equal">
      <formula>MIN($H$5:$H$224)</formula>
    </cfRule>
  </conditionalFormatting>
  <conditionalFormatting sqref="J234">
    <cfRule type="cellIs" dxfId="198" priority="196" operator="equal">
      <formula>MIN($J$5:$J$224)</formula>
    </cfRule>
  </conditionalFormatting>
  <conditionalFormatting sqref="L234">
    <cfRule type="cellIs" dxfId="197" priority="197" operator="equal">
      <formula>MIN($L$5:$L$224)</formula>
    </cfRule>
  </conditionalFormatting>
  <conditionalFormatting sqref="P234">
    <cfRule type="cellIs" dxfId="196" priority="198" operator="equal">
      <formula>MIN($P$5:$P$224)</formula>
    </cfRule>
  </conditionalFormatting>
  <conditionalFormatting sqref="N234">
    <cfRule type="cellIs" dxfId="195" priority="199" operator="equal">
      <formula>MIN($N$5:$N$224)</formula>
    </cfRule>
  </conditionalFormatting>
  <conditionalFormatting sqref="R234">
    <cfRule type="cellIs" dxfId="194" priority="200" operator="equal">
      <formula>MIN($R$5:$R$224)</formula>
    </cfRule>
  </conditionalFormatting>
  <conditionalFormatting sqref="T234">
    <cfRule type="cellIs" dxfId="193" priority="201" operator="equal">
      <formula>MIN($T$5:$T$224)</formula>
    </cfRule>
  </conditionalFormatting>
  <conditionalFormatting sqref="V234">
    <cfRule type="cellIs" dxfId="192" priority="202" operator="equal">
      <formula>MIN($V$5:$V$224)</formula>
    </cfRule>
  </conditionalFormatting>
  <conditionalFormatting sqref="X235">
    <cfRule type="cellIs" dxfId="191" priority="183" operator="equal">
      <formula>MIN($X$5:$X$224)</formula>
    </cfRule>
  </conditionalFormatting>
  <conditionalFormatting sqref="F235">
    <cfRule type="cellIs" dxfId="190" priority="184" operator="equal">
      <formula>MIN($F$5:$F$224)</formula>
    </cfRule>
  </conditionalFormatting>
  <conditionalFormatting sqref="H235">
    <cfRule type="cellIs" dxfId="189" priority="185" operator="equal">
      <formula>MIN($H$5:$H$224)</formula>
    </cfRule>
  </conditionalFormatting>
  <conditionalFormatting sqref="J235">
    <cfRule type="cellIs" dxfId="188" priority="186" operator="equal">
      <formula>MIN($J$5:$J$224)</formula>
    </cfRule>
  </conditionalFormatting>
  <conditionalFormatting sqref="L235">
    <cfRule type="cellIs" dxfId="187" priority="187" operator="equal">
      <formula>MIN($L$5:$L$224)</formula>
    </cfRule>
  </conditionalFormatting>
  <conditionalFormatting sqref="P235">
    <cfRule type="cellIs" dxfId="186" priority="188" operator="equal">
      <formula>MIN($P$5:$P$224)</formula>
    </cfRule>
  </conditionalFormatting>
  <conditionalFormatting sqref="N235">
    <cfRule type="cellIs" dxfId="185" priority="189" operator="equal">
      <formula>MIN($N$5:$N$224)</formula>
    </cfRule>
  </conditionalFormatting>
  <conditionalFormatting sqref="R235">
    <cfRule type="cellIs" dxfId="184" priority="190" operator="equal">
      <formula>MIN($R$5:$R$224)</formula>
    </cfRule>
  </conditionalFormatting>
  <conditionalFormatting sqref="T235">
    <cfRule type="cellIs" dxfId="183" priority="191" operator="equal">
      <formula>MIN($T$5:$T$224)</formula>
    </cfRule>
  </conditionalFormatting>
  <conditionalFormatting sqref="V235">
    <cfRule type="cellIs" dxfId="182" priority="192" operator="equal">
      <formula>MIN($V$5:$V$224)</formula>
    </cfRule>
  </conditionalFormatting>
  <conditionalFormatting sqref="X236">
    <cfRule type="cellIs" dxfId="181" priority="173" operator="equal">
      <formula>MIN($X$5:$X$224)</formula>
    </cfRule>
  </conditionalFormatting>
  <conditionalFormatting sqref="F236">
    <cfRule type="cellIs" dxfId="180" priority="174" operator="equal">
      <formula>MIN($F$5:$F$224)</formula>
    </cfRule>
  </conditionalFormatting>
  <conditionalFormatting sqref="H236">
    <cfRule type="cellIs" dxfId="179" priority="175" operator="equal">
      <formula>MIN($H$5:$H$224)</formula>
    </cfRule>
  </conditionalFormatting>
  <conditionalFormatting sqref="J236">
    <cfRule type="cellIs" dxfId="178" priority="176" operator="equal">
      <formula>MIN($J$5:$J$224)</formula>
    </cfRule>
  </conditionalFormatting>
  <conditionalFormatting sqref="L236">
    <cfRule type="cellIs" dxfId="177" priority="177" operator="equal">
      <formula>MIN($L$5:$L$224)</formula>
    </cfRule>
  </conditionalFormatting>
  <conditionalFormatting sqref="P236">
    <cfRule type="cellIs" dxfId="176" priority="178" operator="equal">
      <formula>MIN($P$5:$P$224)</formula>
    </cfRule>
  </conditionalFormatting>
  <conditionalFormatting sqref="N236">
    <cfRule type="cellIs" dxfId="175" priority="179" operator="equal">
      <formula>MIN($N$5:$N$224)</formula>
    </cfRule>
  </conditionalFormatting>
  <conditionalFormatting sqref="R236">
    <cfRule type="cellIs" dxfId="174" priority="180" operator="equal">
      <formula>MIN($R$5:$R$224)</formula>
    </cfRule>
  </conditionalFormatting>
  <conditionalFormatting sqref="T236">
    <cfRule type="cellIs" dxfId="173" priority="181" operator="equal">
      <formula>MIN($T$5:$T$224)</formula>
    </cfRule>
  </conditionalFormatting>
  <conditionalFormatting sqref="V236">
    <cfRule type="cellIs" dxfId="172" priority="182" operator="equal">
      <formula>MIN($V$5:$V$224)</formula>
    </cfRule>
  </conditionalFormatting>
  <conditionalFormatting sqref="F289:F321">
    <cfRule type="top10" dxfId="171" priority="172" stopIfTrue="1" bottom="1" rank="1"/>
  </conditionalFormatting>
  <conditionalFormatting sqref="N321">
    <cfRule type="top10" dxfId="170" priority="171" stopIfTrue="1" bottom="1" rank="1"/>
  </conditionalFormatting>
  <conditionalFormatting sqref="V321">
    <cfRule type="top10" dxfId="169" priority="170" stopIfTrue="1" bottom="1" rank="1"/>
  </conditionalFormatting>
  <conditionalFormatting sqref="X212">
    <cfRule type="cellIs" dxfId="168" priority="160" operator="equal">
      <formula>MIN($X$5:$X$224)</formula>
    </cfRule>
  </conditionalFormatting>
  <conditionalFormatting sqref="F212">
    <cfRule type="cellIs" dxfId="167" priority="161" operator="equal">
      <formula>MIN($F$5:$F$224)</formula>
    </cfRule>
  </conditionalFormatting>
  <conditionalFormatting sqref="H212">
    <cfRule type="cellIs" dxfId="166" priority="162" operator="equal">
      <formula>MIN($H$5:$H$224)</formula>
    </cfRule>
  </conditionalFormatting>
  <conditionalFormatting sqref="J212">
    <cfRule type="cellIs" dxfId="165" priority="163" operator="equal">
      <formula>MIN($J$5:$J$224)</formula>
    </cfRule>
  </conditionalFormatting>
  <conditionalFormatting sqref="L212">
    <cfRule type="cellIs" dxfId="164" priority="164" operator="equal">
      <formula>MIN($L$5:$L$224)</formula>
    </cfRule>
  </conditionalFormatting>
  <conditionalFormatting sqref="P212">
    <cfRule type="cellIs" dxfId="163" priority="165" operator="equal">
      <formula>MIN($P$5:$P$224)</formula>
    </cfRule>
  </conditionalFormatting>
  <conditionalFormatting sqref="N212">
    <cfRule type="cellIs" dxfId="162" priority="166" operator="equal">
      <formula>MIN($N$5:$N$224)</formula>
    </cfRule>
  </conditionalFormatting>
  <conditionalFormatting sqref="R212">
    <cfRule type="cellIs" dxfId="161" priority="167" operator="equal">
      <formula>MIN($R$5:$R$224)</formula>
    </cfRule>
  </conditionalFormatting>
  <conditionalFormatting sqref="T212">
    <cfRule type="cellIs" dxfId="160" priority="168" operator="equal">
      <formula>MIN($T$5:$T$224)</formula>
    </cfRule>
  </conditionalFormatting>
  <conditionalFormatting sqref="V212">
    <cfRule type="cellIs" dxfId="159" priority="169" operator="equal">
      <formula>MIN($V$5:$V$224)</formula>
    </cfRule>
  </conditionalFormatting>
  <conditionalFormatting sqref="X220">
    <cfRule type="cellIs" dxfId="158" priority="150" operator="equal">
      <formula>MIN($X$5:$X$224)</formula>
    </cfRule>
  </conditionalFormatting>
  <conditionalFormatting sqref="F220">
    <cfRule type="cellIs" dxfId="157" priority="151" operator="equal">
      <formula>MIN($F$5:$F$224)</formula>
    </cfRule>
  </conditionalFormatting>
  <conditionalFormatting sqref="H220">
    <cfRule type="cellIs" dxfId="156" priority="152" operator="equal">
      <formula>MIN($H$5:$H$224)</formula>
    </cfRule>
  </conditionalFormatting>
  <conditionalFormatting sqref="J220">
    <cfRule type="cellIs" dxfId="155" priority="153" operator="equal">
      <formula>MIN($J$5:$J$224)</formula>
    </cfRule>
  </conditionalFormatting>
  <conditionalFormatting sqref="L220">
    <cfRule type="cellIs" dxfId="154" priority="154" operator="equal">
      <formula>MIN($L$5:$L$224)</formula>
    </cfRule>
  </conditionalFormatting>
  <conditionalFormatting sqref="P220">
    <cfRule type="cellIs" dxfId="153" priority="155" operator="equal">
      <formula>MIN($P$5:$P$224)</formula>
    </cfRule>
  </conditionalFormatting>
  <conditionalFormatting sqref="N220">
    <cfRule type="cellIs" dxfId="152" priority="156" operator="equal">
      <formula>MIN($N$5:$N$224)</formula>
    </cfRule>
  </conditionalFormatting>
  <conditionalFormatting sqref="R220">
    <cfRule type="cellIs" dxfId="151" priority="157" operator="equal">
      <formula>MIN($R$5:$R$224)</formula>
    </cfRule>
  </conditionalFormatting>
  <conditionalFormatting sqref="T220">
    <cfRule type="cellIs" dxfId="150" priority="158" operator="equal">
      <formula>MIN($T$5:$T$224)</formula>
    </cfRule>
  </conditionalFormatting>
  <conditionalFormatting sqref="V220">
    <cfRule type="cellIs" dxfId="149" priority="159" operator="equal">
      <formula>MIN($V$5:$V$224)</formula>
    </cfRule>
  </conditionalFormatting>
  <conditionalFormatting sqref="X199">
    <cfRule type="cellIs" dxfId="148" priority="140" operator="equal">
      <formula>MIN($X$5:$X$224)</formula>
    </cfRule>
  </conditionalFormatting>
  <conditionalFormatting sqref="F199">
    <cfRule type="cellIs" dxfId="147" priority="141" operator="equal">
      <formula>MIN($F$5:$F$224)</formula>
    </cfRule>
  </conditionalFormatting>
  <conditionalFormatting sqref="H199">
    <cfRule type="cellIs" dxfId="146" priority="142" operator="equal">
      <formula>MIN($H$5:$H$224)</formula>
    </cfRule>
  </conditionalFormatting>
  <conditionalFormatting sqref="J199">
    <cfRule type="cellIs" dxfId="145" priority="143" operator="equal">
      <formula>MIN($J$5:$J$224)</formula>
    </cfRule>
  </conditionalFormatting>
  <conditionalFormatting sqref="L199">
    <cfRule type="cellIs" dxfId="144" priority="144" operator="equal">
      <formula>MIN($L$5:$L$224)</formula>
    </cfRule>
  </conditionalFormatting>
  <conditionalFormatting sqref="P199">
    <cfRule type="cellIs" dxfId="143" priority="145" operator="equal">
      <formula>MIN($P$5:$P$224)</formula>
    </cfRule>
  </conditionalFormatting>
  <conditionalFormatting sqref="N199">
    <cfRule type="cellIs" dxfId="142" priority="146" operator="equal">
      <formula>MIN($N$5:$N$224)</formula>
    </cfRule>
  </conditionalFormatting>
  <conditionalFormatting sqref="R199">
    <cfRule type="cellIs" dxfId="141" priority="147" operator="equal">
      <formula>MIN($R$5:$R$224)</formula>
    </cfRule>
  </conditionalFormatting>
  <conditionalFormatting sqref="T199">
    <cfRule type="cellIs" dxfId="140" priority="148" operator="equal">
      <formula>MIN($T$5:$T$224)</formula>
    </cfRule>
  </conditionalFormatting>
  <conditionalFormatting sqref="V199">
    <cfRule type="cellIs" dxfId="139" priority="149" operator="equal">
      <formula>MIN($V$5:$V$224)</formula>
    </cfRule>
  </conditionalFormatting>
  <conditionalFormatting sqref="X193">
    <cfRule type="cellIs" dxfId="138" priority="130" operator="equal">
      <formula>MIN($X$5:$X$224)</formula>
    </cfRule>
  </conditionalFormatting>
  <conditionalFormatting sqref="F193">
    <cfRule type="cellIs" dxfId="137" priority="131" operator="equal">
      <formula>MIN($F$5:$F$224)</formula>
    </cfRule>
  </conditionalFormatting>
  <conditionalFormatting sqref="H193">
    <cfRule type="cellIs" dxfId="136" priority="132" operator="equal">
      <formula>MIN($H$5:$H$224)</formula>
    </cfRule>
  </conditionalFormatting>
  <conditionalFormatting sqref="J193">
    <cfRule type="cellIs" dxfId="135" priority="133" operator="equal">
      <formula>MIN($J$5:$J$224)</formula>
    </cfRule>
  </conditionalFormatting>
  <conditionalFormatting sqref="L193">
    <cfRule type="cellIs" dxfId="134" priority="134" operator="equal">
      <formula>MIN($L$5:$L$224)</formula>
    </cfRule>
  </conditionalFormatting>
  <conditionalFormatting sqref="P193">
    <cfRule type="cellIs" dxfId="133" priority="135" operator="equal">
      <formula>MIN($P$5:$P$224)</formula>
    </cfRule>
  </conditionalFormatting>
  <conditionalFormatting sqref="N193">
    <cfRule type="cellIs" dxfId="132" priority="136" operator="equal">
      <formula>MIN($N$5:$N$224)</formula>
    </cfRule>
  </conditionalFormatting>
  <conditionalFormatting sqref="R193">
    <cfRule type="cellIs" dxfId="131" priority="137" operator="equal">
      <formula>MIN($R$5:$R$224)</formula>
    </cfRule>
  </conditionalFormatting>
  <conditionalFormatting sqref="T193">
    <cfRule type="cellIs" dxfId="130" priority="138" operator="equal">
      <formula>MIN($T$5:$T$224)</formula>
    </cfRule>
  </conditionalFormatting>
  <conditionalFormatting sqref="V193">
    <cfRule type="cellIs" dxfId="129" priority="139" operator="equal">
      <formula>MIN($V$5:$V$224)</formula>
    </cfRule>
  </conditionalFormatting>
  <conditionalFormatting sqref="X172">
    <cfRule type="cellIs" dxfId="128" priority="120" operator="equal">
      <formula>MIN($X$5:$X$224)</formula>
    </cfRule>
  </conditionalFormatting>
  <conditionalFormatting sqref="F172">
    <cfRule type="cellIs" dxfId="127" priority="121" operator="equal">
      <formula>MIN($F$5:$F$224)</formula>
    </cfRule>
  </conditionalFormatting>
  <conditionalFormatting sqref="H172">
    <cfRule type="cellIs" dxfId="126" priority="122" operator="equal">
      <formula>MIN($H$5:$H$224)</formula>
    </cfRule>
  </conditionalFormatting>
  <conditionalFormatting sqref="J172">
    <cfRule type="cellIs" dxfId="125" priority="123" operator="equal">
      <formula>MIN($J$5:$J$224)</formula>
    </cfRule>
  </conditionalFormatting>
  <conditionalFormatting sqref="L172">
    <cfRule type="cellIs" dxfId="124" priority="124" operator="equal">
      <formula>MIN($L$5:$L$224)</formula>
    </cfRule>
  </conditionalFormatting>
  <conditionalFormatting sqref="P172">
    <cfRule type="cellIs" dxfId="123" priority="125" operator="equal">
      <formula>MIN($P$5:$P$224)</formula>
    </cfRule>
  </conditionalFormatting>
  <conditionalFormatting sqref="N172">
    <cfRule type="cellIs" dxfId="122" priority="126" operator="equal">
      <formula>MIN($N$5:$N$224)</formula>
    </cfRule>
  </conditionalFormatting>
  <conditionalFormatting sqref="R172">
    <cfRule type="cellIs" dxfId="121" priority="127" operator="equal">
      <formula>MIN($R$5:$R$224)</formula>
    </cfRule>
  </conditionalFormatting>
  <conditionalFormatting sqref="T172">
    <cfRule type="cellIs" dxfId="120" priority="128" operator="equal">
      <formula>MIN($T$5:$T$224)</formula>
    </cfRule>
  </conditionalFormatting>
  <conditionalFormatting sqref="V172">
    <cfRule type="cellIs" dxfId="119" priority="129" operator="equal">
      <formula>MIN($V$5:$V$224)</formula>
    </cfRule>
  </conditionalFormatting>
  <conditionalFormatting sqref="X147">
    <cfRule type="cellIs" dxfId="118" priority="110" operator="equal">
      <formula>MIN($X$5:$X$224)</formula>
    </cfRule>
  </conditionalFormatting>
  <conditionalFormatting sqref="F147">
    <cfRule type="cellIs" dxfId="117" priority="111" operator="equal">
      <formula>MIN($F$5:$F$224)</formula>
    </cfRule>
  </conditionalFormatting>
  <conditionalFormatting sqref="H147">
    <cfRule type="cellIs" dxfId="116" priority="112" operator="equal">
      <formula>MIN($H$5:$H$224)</formula>
    </cfRule>
  </conditionalFormatting>
  <conditionalFormatting sqref="J147">
    <cfRule type="cellIs" dxfId="115" priority="113" operator="equal">
      <formula>MIN($J$5:$J$224)</formula>
    </cfRule>
  </conditionalFormatting>
  <conditionalFormatting sqref="L147">
    <cfRule type="cellIs" dxfId="114" priority="114" operator="equal">
      <formula>MIN($L$5:$L$224)</formula>
    </cfRule>
  </conditionalFormatting>
  <conditionalFormatting sqref="P147">
    <cfRule type="cellIs" dxfId="113" priority="115" operator="equal">
      <formula>MIN($P$5:$P$224)</formula>
    </cfRule>
  </conditionalFormatting>
  <conditionalFormatting sqref="N147">
    <cfRule type="cellIs" dxfId="112" priority="116" operator="equal">
      <formula>MIN($N$5:$N$224)</formula>
    </cfRule>
  </conditionalFormatting>
  <conditionalFormatting sqref="R147">
    <cfRule type="cellIs" dxfId="111" priority="117" operator="equal">
      <formula>MIN($R$5:$R$224)</formula>
    </cfRule>
  </conditionalFormatting>
  <conditionalFormatting sqref="T147">
    <cfRule type="cellIs" dxfId="110" priority="118" operator="equal">
      <formula>MIN($T$5:$T$224)</formula>
    </cfRule>
  </conditionalFormatting>
  <conditionalFormatting sqref="V147">
    <cfRule type="cellIs" dxfId="109" priority="119" operator="equal">
      <formula>MIN($V$5:$V$224)</formula>
    </cfRule>
  </conditionalFormatting>
  <conditionalFormatting sqref="X140">
    <cfRule type="cellIs" dxfId="108" priority="100" operator="equal">
      <formula>MIN($X$5:$X$224)</formula>
    </cfRule>
  </conditionalFormatting>
  <conditionalFormatting sqref="F140">
    <cfRule type="cellIs" dxfId="107" priority="101" operator="equal">
      <formula>MIN($F$5:$F$224)</formula>
    </cfRule>
  </conditionalFormatting>
  <conditionalFormatting sqref="H140">
    <cfRule type="cellIs" dxfId="106" priority="102" operator="equal">
      <formula>MIN($H$5:$H$224)</formula>
    </cfRule>
  </conditionalFormatting>
  <conditionalFormatting sqref="J140">
    <cfRule type="cellIs" dxfId="105" priority="103" operator="equal">
      <formula>MIN($J$5:$J$224)</formula>
    </cfRule>
  </conditionalFormatting>
  <conditionalFormatting sqref="L140">
    <cfRule type="cellIs" dxfId="104" priority="104" operator="equal">
      <formula>MIN($L$5:$L$224)</formula>
    </cfRule>
  </conditionalFormatting>
  <conditionalFormatting sqref="P140">
    <cfRule type="cellIs" dxfId="103" priority="105" operator="equal">
      <formula>MIN($P$5:$P$224)</formula>
    </cfRule>
  </conditionalFormatting>
  <conditionalFormatting sqref="N140">
    <cfRule type="cellIs" dxfId="102" priority="106" operator="equal">
      <formula>MIN($N$5:$N$224)</formula>
    </cfRule>
  </conditionalFormatting>
  <conditionalFormatting sqref="R140">
    <cfRule type="cellIs" dxfId="101" priority="107" operator="equal">
      <formula>MIN($R$5:$R$224)</formula>
    </cfRule>
  </conditionalFormatting>
  <conditionalFormatting sqref="T140">
    <cfRule type="cellIs" dxfId="100" priority="108" operator="equal">
      <formula>MIN($T$5:$T$224)</formula>
    </cfRule>
  </conditionalFormatting>
  <conditionalFormatting sqref="V140">
    <cfRule type="cellIs" dxfId="99" priority="109" operator="equal">
      <formula>MIN($V$5:$V$224)</formula>
    </cfRule>
  </conditionalFormatting>
  <conditionalFormatting sqref="X134">
    <cfRule type="cellIs" dxfId="98" priority="90" operator="equal">
      <formula>MIN($X$5:$X$224)</formula>
    </cfRule>
  </conditionalFormatting>
  <conditionalFormatting sqref="F134">
    <cfRule type="cellIs" dxfId="97" priority="91" operator="equal">
      <formula>MIN($F$5:$F$224)</formula>
    </cfRule>
  </conditionalFormatting>
  <conditionalFormatting sqref="H134">
    <cfRule type="cellIs" dxfId="96" priority="92" operator="equal">
      <formula>MIN($H$5:$H$224)</formula>
    </cfRule>
  </conditionalFormatting>
  <conditionalFormatting sqref="J134">
    <cfRule type="cellIs" dxfId="95" priority="93" operator="equal">
      <formula>MIN($J$5:$J$224)</formula>
    </cfRule>
  </conditionalFormatting>
  <conditionalFormatting sqref="L134">
    <cfRule type="cellIs" dxfId="94" priority="94" operator="equal">
      <formula>MIN($L$5:$L$224)</formula>
    </cfRule>
  </conditionalFormatting>
  <conditionalFormatting sqref="P134">
    <cfRule type="cellIs" dxfId="93" priority="95" operator="equal">
      <formula>MIN($P$5:$P$224)</formula>
    </cfRule>
  </conditionalFormatting>
  <conditionalFormatting sqref="N134">
    <cfRule type="cellIs" dxfId="92" priority="96" operator="equal">
      <formula>MIN($N$5:$N$224)</formula>
    </cfRule>
  </conditionalFormatting>
  <conditionalFormatting sqref="R134">
    <cfRule type="cellIs" dxfId="91" priority="97" operator="equal">
      <formula>MIN($R$5:$R$224)</formula>
    </cfRule>
  </conditionalFormatting>
  <conditionalFormatting sqref="T134">
    <cfRule type="cellIs" dxfId="90" priority="98" operator="equal">
      <formula>MIN($T$5:$T$224)</formula>
    </cfRule>
  </conditionalFormatting>
  <conditionalFormatting sqref="V134">
    <cfRule type="cellIs" dxfId="89" priority="99" operator="equal">
      <formula>MIN($V$5:$V$224)</formula>
    </cfRule>
  </conditionalFormatting>
  <conditionalFormatting sqref="X128">
    <cfRule type="cellIs" dxfId="88" priority="80" operator="equal">
      <formula>MIN($X$5:$X$224)</formula>
    </cfRule>
  </conditionalFormatting>
  <conditionalFormatting sqref="F128">
    <cfRule type="cellIs" dxfId="87" priority="81" operator="equal">
      <formula>MIN($F$5:$F$224)</formula>
    </cfRule>
  </conditionalFormatting>
  <conditionalFormatting sqref="H128">
    <cfRule type="cellIs" dxfId="86" priority="82" operator="equal">
      <formula>MIN($H$5:$H$224)</formula>
    </cfRule>
  </conditionalFormatting>
  <conditionalFormatting sqref="J128">
    <cfRule type="cellIs" dxfId="85" priority="83" operator="equal">
      <formula>MIN($J$5:$J$224)</formula>
    </cfRule>
  </conditionalFormatting>
  <conditionalFormatting sqref="L128">
    <cfRule type="cellIs" dxfId="84" priority="84" operator="equal">
      <formula>MIN($L$5:$L$224)</formula>
    </cfRule>
  </conditionalFormatting>
  <conditionalFormatting sqref="P128">
    <cfRule type="cellIs" dxfId="83" priority="85" operator="equal">
      <formula>MIN($P$5:$P$224)</formula>
    </cfRule>
  </conditionalFormatting>
  <conditionalFormatting sqref="N128">
    <cfRule type="cellIs" dxfId="82" priority="86" operator="equal">
      <formula>MIN($N$5:$N$224)</formula>
    </cfRule>
  </conditionalFormatting>
  <conditionalFormatting sqref="R128">
    <cfRule type="cellIs" dxfId="81" priority="87" operator="equal">
      <formula>MIN($R$5:$R$224)</formula>
    </cfRule>
  </conditionalFormatting>
  <conditionalFormatting sqref="T128">
    <cfRule type="cellIs" dxfId="80" priority="88" operator="equal">
      <formula>MIN($T$5:$T$224)</formula>
    </cfRule>
  </conditionalFormatting>
  <conditionalFormatting sqref="V128">
    <cfRule type="cellIs" dxfId="79" priority="89" operator="equal">
      <formula>MIN($V$5:$V$224)</formula>
    </cfRule>
  </conditionalFormatting>
  <conditionalFormatting sqref="X121">
    <cfRule type="cellIs" dxfId="78" priority="70" operator="equal">
      <formula>MIN($X$5:$X$224)</formula>
    </cfRule>
  </conditionalFormatting>
  <conditionalFormatting sqref="F121">
    <cfRule type="cellIs" dxfId="77" priority="71" operator="equal">
      <formula>MIN($F$5:$F$224)</formula>
    </cfRule>
  </conditionalFormatting>
  <conditionalFormatting sqref="H121">
    <cfRule type="cellIs" dxfId="76" priority="72" operator="equal">
      <formula>MIN($H$5:$H$224)</formula>
    </cfRule>
  </conditionalFormatting>
  <conditionalFormatting sqref="J121">
    <cfRule type="cellIs" dxfId="75" priority="73" operator="equal">
      <formula>MIN($J$5:$J$224)</formula>
    </cfRule>
  </conditionalFormatting>
  <conditionalFormatting sqref="L121">
    <cfRule type="cellIs" dxfId="74" priority="74" operator="equal">
      <formula>MIN($L$5:$L$224)</formula>
    </cfRule>
  </conditionalFormatting>
  <conditionalFormatting sqref="P121">
    <cfRule type="cellIs" dxfId="73" priority="75" operator="equal">
      <formula>MIN($P$5:$P$224)</formula>
    </cfRule>
  </conditionalFormatting>
  <conditionalFormatting sqref="N121">
    <cfRule type="cellIs" dxfId="72" priority="76" operator="equal">
      <formula>MIN($N$5:$N$224)</formula>
    </cfRule>
  </conditionalFormatting>
  <conditionalFormatting sqref="R121">
    <cfRule type="cellIs" dxfId="71" priority="77" operator="equal">
      <formula>MIN($R$5:$R$224)</formula>
    </cfRule>
  </conditionalFormatting>
  <conditionalFormatting sqref="T121">
    <cfRule type="cellIs" dxfId="70" priority="78" operator="equal">
      <formula>MIN($T$5:$T$224)</formula>
    </cfRule>
  </conditionalFormatting>
  <conditionalFormatting sqref="V121">
    <cfRule type="cellIs" dxfId="69" priority="79" operator="equal">
      <formula>MIN($V$5:$V$224)</formula>
    </cfRule>
  </conditionalFormatting>
  <conditionalFormatting sqref="X116">
    <cfRule type="cellIs" dxfId="68" priority="60" operator="equal">
      <formula>MIN($X$5:$X$224)</formula>
    </cfRule>
  </conditionalFormatting>
  <conditionalFormatting sqref="F116">
    <cfRule type="cellIs" dxfId="67" priority="61" operator="equal">
      <formula>MIN($F$5:$F$224)</formula>
    </cfRule>
  </conditionalFormatting>
  <conditionalFormatting sqref="H116">
    <cfRule type="cellIs" dxfId="66" priority="62" operator="equal">
      <formula>MIN($H$5:$H$224)</formula>
    </cfRule>
  </conditionalFormatting>
  <conditionalFormatting sqref="J116">
    <cfRule type="cellIs" dxfId="65" priority="63" operator="equal">
      <formula>MIN($J$5:$J$224)</formula>
    </cfRule>
  </conditionalFormatting>
  <conditionalFormatting sqref="L116">
    <cfRule type="cellIs" dxfId="64" priority="64" operator="equal">
      <formula>MIN($L$5:$L$224)</formula>
    </cfRule>
  </conditionalFormatting>
  <conditionalFormatting sqref="P116">
    <cfRule type="cellIs" dxfId="63" priority="65" operator="equal">
      <formula>MIN($P$5:$P$224)</formula>
    </cfRule>
  </conditionalFormatting>
  <conditionalFormatting sqref="N116">
    <cfRule type="cellIs" dxfId="62" priority="66" operator="equal">
      <formula>MIN($N$5:$N$224)</formula>
    </cfRule>
  </conditionalFormatting>
  <conditionalFormatting sqref="R116">
    <cfRule type="cellIs" dxfId="61" priority="67" operator="equal">
      <formula>MIN($R$5:$R$224)</formula>
    </cfRule>
  </conditionalFormatting>
  <conditionalFormatting sqref="T116">
    <cfRule type="cellIs" dxfId="60" priority="68" operator="equal">
      <formula>MIN($T$5:$T$224)</formula>
    </cfRule>
  </conditionalFormatting>
  <conditionalFormatting sqref="V116">
    <cfRule type="cellIs" dxfId="59" priority="69" operator="equal">
      <formula>MIN($V$5:$V$224)</formula>
    </cfRule>
  </conditionalFormatting>
  <conditionalFormatting sqref="X111">
    <cfRule type="cellIs" dxfId="58" priority="50" operator="equal">
      <formula>MIN($X$5:$X$224)</formula>
    </cfRule>
  </conditionalFormatting>
  <conditionalFormatting sqref="F111">
    <cfRule type="cellIs" dxfId="57" priority="51" operator="equal">
      <formula>MIN($F$5:$F$224)</formula>
    </cfRule>
  </conditionalFormatting>
  <conditionalFormatting sqref="H111">
    <cfRule type="cellIs" dxfId="56" priority="52" operator="equal">
      <formula>MIN($H$5:$H$224)</formula>
    </cfRule>
  </conditionalFormatting>
  <conditionalFormatting sqref="J111">
    <cfRule type="cellIs" dxfId="55" priority="53" operator="equal">
      <formula>MIN($J$5:$J$224)</formula>
    </cfRule>
  </conditionalFormatting>
  <conditionalFormatting sqref="L111">
    <cfRule type="cellIs" dxfId="54" priority="54" operator="equal">
      <formula>MIN($L$5:$L$224)</formula>
    </cfRule>
  </conditionalFormatting>
  <conditionalFormatting sqref="P111">
    <cfRule type="cellIs" dxfId="53" priority="55" operator="equal">
      <formula>MIN($P$5:$P$224)</formula>
    </cfRule>
  </conditionalFormatting>
  <conditionalFormatting sqref="N111">
    <cfRule type="cellIs" dxfId="52" priority="56" operator="equal">
      <formula>MIN($N$5:$N$224)</formula>
    </cfRule>
  </conditionalFormatting>
  <conditionalFormatting sqref="R111">
    <cfRule type="cellIs" dxfId="51" priority="57" operator="equal">
      <formula>MIN($R$5:$R$224)</formula>
    </cfRule>
  </conditionalFormatting>
  <conditionalFormatting sqref="T111">
    <cfRule type="cellIs" dxfId="50" priority="58" operator="equal">
      <formula>MIN($T$5:$T$224)</formula>
    </cfRule>
  </conditionalFormatting>
  <conditionalFormatting sqref="V111">
    <cfRule type="cellIs" dxfId="49" priority="59" operator="equal">
      <formula>MIN($V$5:$V$224)</formula>
    </cfRule>
  </conditionalFormatting>
  <conditionalFormatting sqref="X102">
    <cfRule type="cellIs" dxfId="48" priority="40" operator="equal">
      <formula>MIN($X$5:$X$224)</formula>
    </cfRule>
  </conditionalFormatting>
  <conditionalFormatting sqref="F102">
    <cfRule type="cellIs" dxfId="47" priority="41" operator="equal">
      <formula>MIN($F$5:$F$224)</formula>
    </cfRule>
  </conditionalFormatting>
  <conditionalFormatting sqref="H102">
    <cfRule type="cellIs" dxfId="46" priority="42" operator="equal">
      <formula>MIN($H$5:$H$224)</formula>
    </cfRule>
  </conditionalFormatting>
  <conditionalFormatting sqref="J102">
    <cfRule type="cellIs" dxfId="45" priority="43" operator="equal">
      <formula>MIN($J$5:$J$224)</formula>
    </cfRule>
  </conditionalFormatting>
  <conditionalFormatting sqref="L102">
    <cfRule type="cellIs" dxfId="44" priority="44" operator="equal">
      <formula>MIN($L$5:$L$224)</formula>
    </cfRule>
  </conditionalFormatting>
  <conditionalFormatting sqref="P102">
    <cfRule type="cellIs" dxfId="43" priority="45" operator="equal">
      <formula>MIN($P$5:$P$224)</formula>
    </cfRule>
  </conditionalFormatting>
  <conditionalFormatting sqref="N102">
    <cfRule type="cellIs" dxfId="42" priority="46" operator="equal">
      <formula>MIN($N$5:$N$224)</formula>
    </cfRule>
  </conditionalFormatting>
  <conditionalFormatting sqref="R102">
    <cfRule type="cellIs" dxfId="41" priority="47" operator="equal">
      <formula>MIN($R$5:$R$224)</formula>
    </cfRule>
  </conditionalFormatting>
  <conditionalFormatting sqref="T102">
    <cfRule type="cellIs" dxfId="40" priority="48" operator="equal">
      <formula>MIN($T$5:$T$224)</formula>
    </cfRule>
  </conditionalFormatting>
  <conditionalFormatting sqref="V102">
    <cfRule type="cellIs" dxfId="39" priority="49" operator="equal">
      <formula>MIN($V$5:$V$224)</formula>
    </cfRule>
  </conditionalFormatting>
  <conditionalFormatting sqref="X94">
    <cfRule type="cellIs" dxfId="38" priority="30" operator="equal">
      <formula>MIN($X$5:$X$224)</formula>
    </cfRule>
  </conditionalFormatting>
  <conditionalFormatting sqref="F94">
    <cfRule type="cellIs" dxfId="37" priority="31" operator="equal">
      <formula>MIN($F$5:$F$224)</formula>
    </cfRule>
  </conditionalFormatting>
  <conditionalFormatting sqref="H94">
    <cfRule type="cellIs" dxfId="36" priority="32" operator="equal">
      <formula>MIN($H$5:$H$224)</formula>
    </cfRule>
  </conditionalFormatting>
  <conditionalFormatting sqref="J94">
    <cfRule type="cellIs" dxfId="35" priority="33" operator="equal">
      <formula>MIN($J$5:$J$224)</formula>
    </cfRule>
  </conditionalFormatting>
  <conditionalFormatting sqref="L94">
    <cfRule type="cellIs" dxfId="34" priority="34" operator="equal">
      <formula>MIN($L$5:$L$224)</formula>
    </cfRule>
  </conditionalFormatting>
  <conditionalFormatting sqref="P94">
    <cfRule type="cellIs" dxfId="33" priority="35" operator="equal">
      <formula>MIN($P$5:$P$224)</formula>
    </cfRule>
  </conditionalFormatting>
  <conditionalFormatting sqref="N94">
    <cfRule type="cellIs" dxfId="32" priority="36" operator="equal">
      <formula>MIN($N$5:$N$224)</formula>
    </cfRule>
  </conditionalFormatting>
  <conditionalFormatting sqref="R94">
    <cfRule type="cellIs" dxfId="31" priority="37" operator="equal">
      <formula>MIN($R$5:$R$224)</formula>
    </cfRule>
  </conditionalFormatting>
  <conditionalFormatting sqref="T94">
    <cfRule type="cellIs" dxfId="30" priority="38" operator="equal">
      <formula>MIN($T$5:$T$224)</formula>
    </cfRule>
  </conditionalFormatting>
  <conditionalFormatting sqref="V94">
    <cfRule type="cellIs" dxfId="29" priority="39" operator="equal">
      <formula>MIN($V$5:$V$224)</formula>
    </cfRule>
  </conditionalFormatting>
  <conditionalFormatting sqref="X89">
    <cfRule type="cellIs" dxfId="28" priority="20" operator="equal">
      <formula>MIN($X$5:$X$224)</formula>
    </cfRule>
  </conditionalFormatting>
  <conditionalFormatting sqref="F89">
    <cfRule type="cellIs" dxfId="27" priority="21" operator="equal">
      <formula>MIN($F$5:$F$224)</formula>
    </cfRule>
  </conditionalFormatting>
  <conditionalFormatting sqref="H89">
    <cfRule type="cellIs" dxfId="26" priority="22" operator="equal">
      <formula>MIN($H$5:$H$224)</formula>
    </cfRule>
  </conditionalFormatting>
  <conditionalFormatting sqref="J89">
    <cfRule type="cellIs" dxfId="25" priority="23" operator="equal">
      <formula>MIN($J$5:$J$224)</formula>
    </cfRule>
  </conditionalFormatting>
  <conditionalFormatting sqref="L89">
    <cfRule type="cellIs" dxfId="24" priority="24" operator="equal">
      <formula>MIN($L$5:$L$224)</formula>
    </cfRule>
  </conditionalFormatting>
  <conditionalFormatting sqref="P89">
    <cfRule type="cellIs" dxfId="23" priority="25" operator="equal">
      <formula>MIN($P$5:$P$224)</formula>
    </cfRule>
  </conditionalFormatting>
  <conditionalFormatting sqref="N89">
    <cfRule type="cellIs" dxfId="22" priority="26" operator="equal">
      <formula>MIN($N$5:$N$224)</formula>
    </cfRule>
  </conditionalFormatting>
  <conditionalFormatting sqref="R89">
    <cfRule type="cellIs" dxfId="21" priority="27" operator="equal">
      <formula>MIN($R$5:$R$224)</formula>
    </cfRule>
  </conditionalFormatting>
  <conditionalFormatting sqref="T89">
    <cfRule type="cellIs" dxfId="20" priority="28" operator="equal">
      <formula>MIN($T$5:$T$224)</formula>
    </cfRule>
  </conditionalFormatting>
  <conditionalFormatting sqref="V89">
    <cfRule type="cellIs" dxfId="19" priority="29" operator="equal">
      <formula>MIN($V$5:$V$224)</formula>
    </cfRule>
  </conditionalFormatting>
  <conditionalFormatting sqref="X83">
    <cfRule type="cellIs" dxfId="18" priority="10" operator="equal">
      <formula>MIN($X$5:$X$224)</formula>
    </cfRule>
  </conditionalFormatting>
  <conditionalFormatting sqref="F83">
    <cfRule type="cellIs" dxfId="17" priority="11" operator="equal">
      <formula>MIN($F$5:$F$224)</formula>
    </cfRule>
  </conditionalFormatting>
  <conditionalFormatting sqref="H83">
    <cfRule type="cellIs" dxfId="16" priority="12" operator="equal">
      <formula>MIN($H$5:$H$224)</formula>
    </cfRule>
  </conditionalFormatting>
  <conditionalFormatting sqref="J83">
    <cfRule type="cellIs" dxfId="15" priority="13" operator="equal">
      <formula>MIN($J$5:$J$224)</formula>
    </cfRule>
  </conditionalFormatting>
  <conditionalFormatting sqref="L83">
    <cfRule type="cellIs" dxfId="14" priority="14" operator="equal">
      <formula>MIN($L$5:$L$224)</formula>
    </cfRule>
  </conditionalFormatting>
  <conditionalFormatting sqref="P83">
    <cfRule type="cellIs" dxfId="13" priority="15" operator="equal">
      <formula>MIN($P$5:$P$224)</formula>
    </cfRule>
  </conditionalFormatting>
  <conditionalFormatting sqref="N83">
    <cfRule type="cellIs" dxfId="12" priority="16" operator="equal">
      <formula>MIN($N$5:$N$224)</formula>
    </cfRule>
  </conditionalFormatting>
  <conditionalFormatting sqref="R83">
    <cfRule type="cellIs" dxfId="11" priority="17" operator="equal">
      <formula>MIN($R$5:$R$224)</formula>
    </cfRule>
  </conditionalFormatting>
  <conditionalFormatting sqref="T83">
    <cfRule type="cellIs" dxfId="10" priority="18" operator="equal">
      <formula>MIN($T$5:$T$224)</formula>
    </cfRule>
  </conditionalFormatting>
  <conditionalFormatting sqref="V83">
    <cfRule type="cellIs" dxfId="9" priority="19" operator="equal">
      <formula>MIN($V$5:$V$224)</formula>
    </cfRule>
  </conditionalFormatting>
  <conditionalFormatting sqref="H289:H321">
    <cfRule type="top10" dxfId="8" priority="9" stopIfTrue="1" bottom="1" rank="1"/>
  </conditionalFormatting>
  <conditionalFormatting sqref="J289:J321">
    <cfRule type="top10" dxfId="7" priority="8" stopIfTrue="1" bottom="1" rank="1"/>
  </conditionalFormatting>
  <conditionalFormatting sqref="L289:L321">
    <cfRule type="top10" dxfId="6" priority="7" stopIfTrue="1" bottom="1" rank="1"/>
  </conditionalFormatting>
  <conditionalFormatting sqref="N289:N320">
    <cfRule type="top10" dxfId="5" priority="6" stopIfTrue="1" bottom="1" rank="1"/>
  </conditionalFormatting>
  <conditionalFormatting sqref="P289:P321">
    <cfRule type="top10" dxfId="4" priority="5" stopIfTrue="1" bottom="1" rank="1"/>
  </conditionalFormatting>
  <conditionalFormatting sqref="R289:R321">
    <cfRule type="top10" dxfId="3" priority="4" stopIfTrue="1" bottom="1" rank="1"/>
  </conditionalFormatting>
  <conditionalFormatting sqref="T289:T321">
    <cfRule type="top10" dxfId="2" priority="3" stopIfTrue="1" bottom="1" rank="1"/>
  </conditionalFormatting>
  <conditionalFormatting sqref="V289:V320">
    <cfRule type="top10" dxfId="1" priority="2" stopIfTrue="1" bottom="1" rank="1"/>
  </conditionalFormatting>
  <conditionalFormatting sqref="X289:X321">
    <cfRule type="top10" dxfId="0" priority="1" stopIfTrue="1" bottom="1" rank="1"/>
  </conditionalFormatting>
  <pageMargins left="0.78740157480314965" right="0.78740157480314965" top="1.2598425196850394" bottom="0.98425196850393704" header="0.35433070866141736" footer="0.51181102362204722"/>
  <pageSetup paperSize="9" scale="43" fitToHeight="7" orientation="landscape" horizontalDpi="4294967293" r:id="rId1"/>
  <headerFooter alignWithMargins="0">
    <oddHeader>&amp;L&amp;G&amp;C&amp;"Arial,Fett"&amp;20Plausch Mini Duathlon</oddHeader>
    <oddFooter>&amp;C&amp;P von &amp;N</oddFooter>
  </headerFooter>
  <rowBreaks count="1" manualBreakCount="1">
    <brk id="22" max="2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Ranglisten Mini Duathlon</vt:lpstr>
      <vt:lpstr>'Ranglisten Mini Duathlon'!Druckbereich</vt:lpstr>
      <vt:lpstr>'Ranglisten Mini Duathlon'!Drucktitel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Hansjürg</dc:creator>
  <cp:lastModifiedBy>Brigitte Hartmann</cp:lastModifiedBy>
  <dcterms:created xsi:type="dcterms:W3CDTF">2021-06-16T13:50:11Z</dcterms:created>
  <dcterms:modified xsi:type="dcterms:W3CDTF">2021-06-16T15:30:08Z</dcterms:modified>
</cp:coreProperties>
</file>